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reconchile.sharepoint.com/sites/PROCHILEATUMEDIDA421/Shared Documents/General/CONVOCATORIAS/Formatos Convocatorias 2023/Finales/"/>
    </mc:Choice>
  </mc:AlternateContent>
  <xr:revisionPtr revIDLastSave="151" documentId="8_{F3CB836D-A133-40FD-8908-971D99FB7424}" xr6:coauthVersionLast="47" xr6:coauthVersionMax="47" xr10:uidLastSave="{1B87328A-842C-42D7-A1B7-6CF7251D0A70}"/>
  <bookViews>
    <workbookView xWindow="-120" yWindow="-120" windowWidth="29040" windowHeight="15840" tabRatio="752" activeTab="1" xr2:uid="{34BD494E-BA1C-4F91-BCC4-C029D23181A6}"/>
  </bookViews>
  <sheets>
    <sheet name="matriz puntaje" sheetId="1" r:id="rId1"/>
    <sheet name="matriz evaluación" sheetId="2" r:id="rId2"/>
    <sheet name="comité evaluador" sheetId="3" r:id="rId3"/>
    <sheet name="Listado con ranking" sheetId="4" state="hidden" r:id="rId4"/>
    <sheet name="ranking ordenado" sheetId="5" r:id="rId5"/>
  </sheets>
  <externalReferences>
    <externalReference r:id="rId6"/>
  </externalReferences>
  <definedNames>
    <definedName name="_xlnm._FilterDatabase" localSheetId="3" hidden="1">'Listado con ranking'!$A$2:$K$202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H114" i="4"/>
  <c r="I114" i="4" s="1"/>
  <c r="H150" i="4"/>
  <c r="I150" i="4" s="1"/>
  <c r="H186" i="4"/>
  <c r="I186" i="4" s="1"/>
  <c r="C4" i="4"/>
  <c r="D4" i="4"/>
  <c r="E4" i="4"/>
  <c r="F4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D14" i="4"/>
  <c r="E14" i="4"/>
  <c r="H14" i="4" s="1"/>
  <c r="I14" i="4" s="1"/>
  <c r="F14" i="4"/>
  <c r="D15" i="4"/>
  <c r="E15" i="4"/>
  <c r="F15" i="4"/>
  <c r="D16" i="4"/>
  <c r="E16" i="4"/>
  <c r="F16" i="4"/>
  <c r="D17" i="4"/>
  <c r="E17" i="4"/>
  <c r="H17" i="4" s="1"/>
  <c r="I17" i="4" s="1"/>
  <c r="F17" i="4"/>
  <c r="D18" i="4"/>
  <c r="E18" i="4"/>
  <c r="H18" i="4" s="1"/>
  <c r="I18" i="4" s="1"/>
  <c r="F18" i="4"/>
  <c r="D19" i="4"/>
  <c r="E19" i="4"/>
  <c r="F19" i="4"/>
  <c r="D20" i="4"/>
  <c r="E20" i="4"/>
  <c r="H20" i="4" s="1"/>
  <c r="I20" i="4" s="1"/>
  <c r="F20" i="4"/>
  <c r="D21" i="4"/>
  <c r="E21" i="4"/>
  <c r="F21" i="4"/>
  <c r="D22" i="4"/>
  <c r="E22" i="4"/>
  <c r="F22" i="4"/>
  <c r="D23" i="4"/>
  <c r="E23" i="4"/>
  <c r="H23" i="4" s="1"/>
  <c r="I23" i="4" s="1"/>
  <c r="F23" i="4"/>
  <c r="D24" i="4"/>
  <c r="E24" i="4"/>
  <c r="H24" i="4" s="1"/>
  <c r="I24" i="4" s="1"/>
  <c r="F24" i="4"/>
  <c r="D25" i="4"/>
  <c r="E25" i="4"/>
  <c r="F25" i="4"/>
  <c r="D26" i="4"/>
  <c r="E26" i="4"/>
  <c r="H26" i="4" s="1"/>
  <c r="I26" i="4" s="1"/>
  <c r="F26" i="4"/>
  <c r="D27" i="4"/>
  <c r="E27" i="4"/>
  <c r="F27" i="4"/>
  <c r="D28" i="4"/>
  <c r="E28" i="4"/>
  <c r="F28" i="4"/>
  <c r="D29" i="4"/>
  <c r="E29" i="4"/>
  <c r="H29" i="4" s="1"/>
  <c r="I29" i="4" s="1"/>
  <c r="F29" i="4"/>
  <c r="D30" i="4"/>
  <c r="E30" i="4"/>
  <c r="H30" i="4" s="1"/>
  <c r="I30" i="4" s="1"/>
  <c r="F30" i="4"/>
  <c r="D31" i="4"/>
  <c r="E31" i="4"/>
  <c r="F31" i="4"/>
  <c r="D32" i="4"/>
  <c r="E32" i="4"/>
  <c r="H32" i="4" s="1"/>
  <c r="I32" i="4" s="1"/>
  <c r="F32" i="4"/>
  <c r="D33" i="4"/>
  <c r="E33" i="4"/>
  <c r="F33" i="4"/>
  <c r="D34" i="4"/>
  <c r="E34" i="4"/>
  <c r="F34" i="4"/>
  <c r="D35" i="4"/>
  <c r="E35" i="4"/>
  <c r="H35" i="4" s="1"/>
  <c r="I35" i="4" s="1"/>
  <c r="F35" i="4"/>
  <c r="D36" i="4"/>
  <c r="E36" i="4"/>
  <c r="H36" i="4" s="1"/>
  <c r="I36" i="4" s="1"/>
  <c r="F36" i="4"/>
  <c r="D37" i="4"/>
  <c r="E37" i="4"/>
  <c r="F37" i="4"/>
  <c r="D38" i="4"/>
  <c r="E38" i="4"/>
  <c r="H38" i="4" s="1"/>
  <c r="I38" i="4" s="1"/>
  <c r="F38" i="4"/>
  <c r="D39" i="4"/>
  <c r="E39" i="4"/>
  <c r="F39" i="4"/>
  <c r="D40" i="4"/>
  <c r="E40" i="4"/>
  <c r="F40" i="4"/>
  <c r="D41" i="4"/>
  <c r="E41" i="4"/>
  <c r="H41" i="4" s="1"/>
  <c r="I41" i="4" s="1"/>
  <c r="F41" i="4"/>
  <c r="D42" i="4"/>
  <c r="E42" i="4"/>
  <c r="H42" i="4" s="1"/>
  <c r="I42" i="4" s="1"/>
  <c r="F42" i="4"/>
  <c r="D43" i="4"/>
  <c r="E43" i="4"/>
  <c r="F43" i="4"/>
  <c r="D44" i="4"/>
  <c r="E44" i="4"/>
  <c r="H44" i="4" s="1"/>
  <c r="I44" i="4" s="1"/>
  <c r="F44" i="4"/>
  <c r="D45" i="4"/>
  <c r="E45" i="4"/>
  <c r="F45" i="4"/>
  <c r="D46" i="4"/>
  <c r="E46" i="4"/>
  <c r="F46" i="4"/>
  <c r="D47" i="4"/>
  <c r="E47" i="4"/>
  <c r="H47" i="4" s="1"/>
  <c r="I47" i="4" s="1"/>
  <c r="F47" i="4"/>
  <c r="D48" i="4"/>
  <c r="E48" i="4"/>
  <c r="H48" i="4" s="1"/>
  <c r="I48" i="4" s="1"/>
  <c r="F48" i="4"/>
  <c r="D49" i="4"/>
  <c r="E49" i="4"/>
  <c r="F49" i="4"/>
  <c r="D50" i="4"/>
  <c r="E50" i="4"/>
  <c r="H50" i="4" s="1"/>
  <c r="I50" i="4" s="1"/>
  <c r="F50" i="4"/>
  <c r="D51" i="4"/>
  <c r="E51" i="4"/>
  <c r="F51" i="4"/>
  <c r="D52" i="4"/>
  <c r="E52" i="4"/>
  <c r="F52" i="4"/>
  <c r="D53" i="4"/>
  <c r="E53" i="4"/>
  <c r="H53" i="4" s="1"/>
  <c r="I53" i="4" s="1"/>
  <c r="F53" i="4"/>
  <c r="D54" i="4"/>
  <c r="E54" i="4"/>
  <c r="H54" i="4" s="1"/>
  <c r="I54" i="4" s="1"/>
  <c r="F54" i="4"/>
  <c r="D55" i="4"/>
  <c r="E55" i="4"/>
  <c r="F55" i="4"/>
  <c r="D56" i="4"/>
  <c r="E56" i="4"/>
  <c r="H56" i="4" s="1"/>
  <c r="I56" i="4" s="1"/>
  <c r="F56" i="4"/>
  <c r="D57" i="4"/>
  <c r="E57" i="4"/>
  <c r="F57" i="4"/>
  <c r="D58" i="4"/>
  <c r="E58" i="4"/>
  <c r="F58" i="4"/>
  <c r="D59" i="4"/>
  <c r="E59" i="4"/>
  <c r="H59" i="4" s="1"/>
  <c r="I59" i="4" s="1"/>
  <c r="F59" i="4"/>
  <c r="D60" i="4"/>
  <c r="E60" i="4"/>
  <c r="H60" i="4" s="1"/>
  <c r="I60" i="4" s="1"/>
  <c r="F60" i="4"/>
  <c r="D61" i="4"/>
  <c r="E61" i="4"/>
  <c r="F61" i="4"/>
  <c r="D62" i="4"/>
  <c r="E62" i="4"/>
  <c r="H62" i="4" s="1"/>
  <c r="I62" i="4" s="1"/>
  <c r="F62" i="4"/>
  <c r="D63" i="4"/>
  <c r="E63" i="4"/>
  <c r="F63" i="4"/>
  <c r="D64" i="4"/>
  <c r="E64" i="4"/>
  <c r="H64" i="4" s="1"/>
  <c r="I64" i="4" s="1"/>
  <c r="F64" i="4"/>
  <c r="D65" i="4"/>
  <c r="E65" i="4"/>
  <c r="H65" i="4" s="1"/>
  <c r="I65" i="4" s="1"/>
  <c r="F65" i="4"/>
  <c r="D66" i="4"/>
  <c r="E66" i="4"/>
  <c r="H66" i="4" s="1"/>
  <c r="I66" i="4" s="1"/>
  <c r="F66" i="4"/>
  <c r="D67" i="4"/>
  <c r="E67" i="4"/>
  <c r="H67" i="4" s="1"/>
  <c r="I67" i="4" s="1"/>
  <c r="F67" i="4"/>
  <c r="D68" i="4"/>
  <c r="E68" i="4"/>
  <c r="H68" i="4" s="1"/>
  <c r="I68" i="4" s="1"/>
  <c r="F68" i="4"/>
  <c r="D69" i="4"/>
  <c r="E69" i="4"/>
  <c r="F69" i="4"/>
  <c r="D70" i="4"/>
  <c r="E70" i="4"/>
  <c r="H70" i="4" s="1"/>
  <c r="I70" i="4" s="1"/>
  <c r="F70" i="4"/>
  <c r="D71" i="4"/>
  <c r="E71" i="4"/>
  <c r="H71" i="4" s="1"/>
  <c r="I71" i="4" s="1"/>
  <c r="F71" i="4"/>
  <c r="D72" i="4"/>
  <c r="E72" i="4"/>
  <c r="H72" i="4" s="1"/>
  <c r="I72" i="4" s="1"/>
  <c r="F72" i="4"/>
  <c r="D73" i="4"/>
  <c r="E73" i="4"/>
  <c r="H73" i="4" s="1"/>
  <c r="I73" i="4" s="1"/>
  <c r="F73" i="4"/>
  <c r="D74" i="4"/>
  <c r="E74" i="4"/>
  <c r="H74" i="4" s="1"/>
  <c r="I74" i="4" s="1"/>
  <c r="F74" i="4"/>
  <c r="D75" i="4"/>
  <c r="E75" i="4"/>
  <c r="F75" i="4"/>
  <c r="D76" i="4"/>
  <c r="E76" i="4"/>
  <c r="H76" i="4" s="1"/>
  <c r="I76" i="4" s="1"/>
  <c r="F76" i="4"/>
  <c r="D77" i="4"/>
  <c r="E77" i="4"/>
  <c r="H77" i="4" s="1"/>
  <c r="I77" i="4" s="1"/>
  <c r="F77" i="4"/>
  <c r="D78" i="4"/>
  <c r="E78" i="4"/>
  <c r="H78" i="4" s="1"/>
  <c r="I78" i="4" s="1"/>
  <c r="F78" i="4"/>
  <c r="D79" i="4"/>
  <c r="E79" i="4"/>
  <c r="H79" i="4" s="1"/>
  <c r="I79" i="4" s="1"/>
  <c r="F79" i="4"/>
  <c r="D80" i="4"/>
  <c r="E80" i="4"/>
  <c r="H80" i="4" s="1"/>
  <c r="I80" i="4" s="1"/>
  <c r="F80" i="4"/>
  <c r="D81" i="4"/>
  <c r="E81" i="4"/>
  <c r="F81" i="4"/>
  <c r="D82" i="4"/>
  <c r="E82" i="4"/>
  <c r="H82" i="4" s="1"/>
  <c r="I82" i="4" s="1"/>
  <c r="F82" i="4"/>
  <c r="D83" i="4"/>
  <c r="E83" i="4"/>
  <c r="H83" i="4" s="1"/>
  <c r="I83" i="4" s="1"/>
  <c r="F83" i="4"/>
  <c r="D84" i="4"/>
  <c r="E84" i="4"/>
  <c r="H84" i="4" s="1"/>
  <c r="I84" i="4" s="1"/>
  <c r="F84" i="4"/>
  <c r="D85" i="4"/>
  <c r="E85" i="4"/>
  <c r="H85" i="4" s="1"/>
  <c r="I85" i="4" s="1"/>
  <c r="F85" i="4"/>
  <c r="D86" i="4"/>
  <c r="E86" i="4"/>
  <c r="H86" i="4" s="1"/>
  <c r="I86" i="4" s="1"/>
  <c r="F86" i="4"/>
  <c r="D87" i="4"/>
  <c r="E87" i="4"/>
  <c r="H87" i="4" s="1"/>
  <c r="I87" i="4" s="1"/>
  <c r="F87" i="4"/>
  <c r="D88" i="4"/>
  <c r="E88" i="4"/>
  <c r="H88" i="4" s="1"/>
  <c r="I88" i="4" s="1"/>
  <c r="F88" i="4"/>
  <c r="D89" i="4"/>
  <c r="E89" i="4"/>
  <c r="H89" i="4" s="1"/>
  <c r="I89" i="4" s="1"/>
  <c r="F89" i="4"/>
  <c r="D90" i="4"/>
  <c r="E90" i="4"/>
  <c r="H90" i="4" s="1"/>
  <c r="I90" i="4" s="1"/>
  <c r="F90" i="4"/>
  <c r="D91" i="4"/>
  <c r="E91" i="4"/>
  <c r="H91" i="4" s="1"/>
  <c r="I91" i="4" s="1"/>
  <c r="F91" i="4"/>
  <c r="D92" i="4"/>
  <c r="E92" i="4"/>
  <c r="H92" i="4" s="1"/>
  <c r="I92" i="4" s="1"/>
  <c r="F92" i="4"/>
  <c r="D93" i="4"/>
  <c r="E93" i="4"/>
  <c r="F93" i="4"/>
  <c r="D94" i="4"/>
  <c r="E94" i="4"/>
  <c r="H94" i="4" s="1"/>
  <c r="I94" i="4" s="1"/>
  <c r="F94" i="4"/>
  <c r="D95" i="4"/>
  <c r="E95" i="4"/>
  <c r="H95" i="4" s="1"/>
  <c r="I95" i="4" s="1"/>
  <c r="F95" i="4"/>
  <c r="D96" i="4"/>
  <c r="E96" i="4"/>
  <c r="H96" i="4" s="1"/>
  <c r="I96" i="4" s="1"/>
  <c r="F96" i="4"/>
  <c r="D97" i="4"/>
  <c r="E97" i="4"/>
  <c r="H97" i="4" s="1"/>
  <c r="I97" i="4" s="1"/>
  <c r="F97" i="4"/>
  <c r="D98" i="4"/>
  <c r="E98" i="4"/>
  <c r="H98" i="4" s="1"/>
  <c r="I98" i="4" s="1"/>
  <c r="F98" i="4"/>
  <c r="D99" i="4"/>
  <c r="E99" i="4"/>
  <c r="H99" i="4" s="1"/>
  <c r="I99" i="4" s="1"/>
  <c r="F99" i="4"/>
  <c r="D100" i="4"/>
  <c r="E100" i="4"/>
  <c r="H100" i="4" s="1"/>
  <c r="I100" i="4" s="1"/>
  <c r="F100" i="4"/>
  <c r="D101" i="4"/>
  <c r="E101" i="4"/>
  <c r="H101" i="4" s="1"/>
  <c r="I101" i="4" s="1"/>
  <c r="F101" i="4"/>
  <c r="D102" i="4"/>
  <c r="E102" i="4"/>
  <c r="H102" i="4" s="1"/>
  <c r="I102" i="4" s="1"/>
  <c r="F102" i="4"/>
  <c r="D103" i="4"/>
  <c r="E103" i="4"/>
  <c r="H103" i="4" s="1"/>
  <c r="I103" i="4" s="1"/>
  <c r="F103" i="4"/>
  <c r="D104" i="4"/>
  <c r="E104" i="4"/>
  <c r="H104" i="4" s="1"/>
  <c r="I104" i="4" s="1"/>
  <c r="F104" i="4"/>
  <c r="D105" i="4"/>
  <c r="E105" i="4"/>
  <c r="H105" i="4" s="1"/>
  <c r="I105" i="4" s="1"/>
  <c r="F105" i="4"/>
  <c r="D106" i="4"/>
  <c r="E106" i="4"/>
  <c r="H106" i="4" s="1"/>
  <c r="I106" i="4" s="1"/>
  <c r="F106" i="4"/>
  <c r="D107" i="4"/>
  <c r="E107" i="4"/>
  <c r="H107" i="4" s="1"/>
  <c r="I107" i="4" s="1"/>
  <c r="F107" i="4"/>
  <c r="D108" i="4"/>
  <c r="E108" i="4"/>
  <c r="H108" i="4" s="1"/>
  <c r="I108" i="4" s="1"/>
  <c r="F108" i="4"/>
  <c r="D109" i="4"/>
  <c r="E109" i="4"/>
  <c r="H109" i="4" s="1"/>
  <c r="I109" i="4" s="1"/>
  <c r="F109" i="4"/>
  <c r="D110" i="4"/>
  <c r="E110" i="4"/>
  <c r="H110" i="4" s="1"/>
  <c r="I110" i="4" s="1"/>
  <c r="F110" i="4"/>
  <c r="D111" i="4"/>
  <c r="E111" i="4"/>
  <c r="H111" i="4" s="1"/>
  <c r="I111" i="4" s="1"/>
  <c r="F111" i="4"/>
  <c r="D112" i="4"/>
  <c r="E112" i="4"/>
  <c r="H112" i="4" s="1"/>
  <c r="I112" i="4" s="1"/>
  <c r="F112" i="4"/>
  <c r="D113" i="4"/>
  <c r="E113" i="4"/>
  <c r="H113" i="4" s="1"/>
  <c r="I113" i="4" s="1"/>
  <c r="F113" i="4"/>
  <c r="D114" i="4"/>
  <c r="E114" i="4"/>
  <c r="F114" i="4"/>
  <c r="D115" i="4"/>
  <c r="E115" i="4"/>
  <c r="H115" i="4" s="1"/>
  <c r="I115" i="4" s="1"/>
  <c r="F115" i="4"/>
  <c r="D116" i="4"/>
  <c r="E116" i="4"/>
  <c r="H116" i="4" s="1"/>
  <c r="I116" i="4" s="1"/>
  <c r="F116" i="4"/>
  <c r="D117" i="4"/>
  <c r="E117" i="4"/>
  <c r="H117" i="4" s="1"/>
  <c r="I117" i="4" s="1"/>
  <c r="F117" i="4"/>
  <c r="D118" i="4"/>
  <c r="E118" i="4"/>
  <c r="H118" i="4" s="1"/>
  <c r="I118" i="4" s="1"/>
  <c r="F118" i="4"/>
  <c r="D119" i="4"/>
  <c r="E119" i="4"/>
  <c r="H119" i="4" s="1"/>
  <c r="I119" i="4" s="1"/>
  <c r="F119" i="4"/>
  <c r="D120" i="4"/>
  <c r="E120" i="4"/>
  <c r="H120" i="4" s="1"/>
  <c r="I120" i="4" s="1"/>
  <c r="F120" i="4"/>
  <c r="D121" i="4"/>
  <c r="E121" i="4"/>
  <c r="H121" i="4" s="1"/>
  <c r="I121" i="4" s="1"/>
  <c r="F121" i="4"/>
  <c r="D122" i="4"/>
  <c r="E122" i="4"/>
  <c r="H122" i="4" s="1"/>
  <c r="I122" i="4" s="1"/>
  <c r="F122" i="4"/>
  <c r="D123" i="4"/>
  <c r="E123" i="4"/>
  <c r="H123" i="4" s="1"/>
  <c r="I123" i="4" s="1"/>
  <c r="F123" i="4"/>
  <c r="D124" i="4"/>
  <c r="E124" i="4"/>
  <c r="H124" i="4" s="1"/>
  <c r="I124" i="4" s="1"/>
  <c r="F124" i="4"/>
  <c r="D125" i="4"/>
  <c r="E125" i="4"/>
  <c r="H125" i="4" s="1"/>
  <c r="I125" i="4" s="1"/>
  <c r="F125" i="4"/>
  <c r="D126" i="4"/>
  <c r="E126" i="4"/>
  <c r="H126" i="4" s="1"/>
  <c r="I126" i="4" s="1"/>
  <c r="F126" i="4"/>
  <c r="D127" i="4"/>
  <c r="E127" i="4"/>
  <c r="H127" i="4" s="1"/>
  <c r="I127" i="4" s="1"/>
  <c r="F127" i="4"/>
  <c r="D128" i="4"/>
  <c r="E128" i="4"/>
  <c r="H128" i="4" s="1"/>
  <c r="I128" i="4" s="1"/>
  <c r="F128" i="4"/>
  <c r="D129" i="4"/>
  <c r="E129" i="4"/>
  <c r="H129" i="4" s="1"/>
  <c r="I129" i="4" s="1"/>
  <c r="F129" i="4"/>
  <c r="D130" i="4"/>
  <c r="E130" i="4"/>
  <c r="H130" i="4" s="1"/>
  <c r="I130" i="4" s="1"/>
  <c r="F130" i="4"/>
  <c r="D131" i="4"/>
  <c r="E131" i="4"/>
  <c r="H131" i="4" s="1"/>
  <c r="I131" i="4" s="1"/>
  <c r="F131" i="4"/>
  <c r="D132" i="4"/>
  <c r="E132" i="4"/>
  <c r="H132" i="4" s="1"/>
  <c r="I132" i="4" s="1"/>
  <c r="F132" i="4"/>
  <c r="D133" i="4"/>
  <c r="E133" i="4"/>
  <c r="H133" i="4" s="1"/>
  <c r="I133" i="4" s="1"/>
  <c r="F133" i="4"/>
  <c r="D134" i="4"/>
  <c r="E134" i="4"/>
  <c r="H134" i="4" s="1"/>
  <c r="I134" i="4" s="1"/>
  <c r="F134" i="4"/>
  <c r="D135" i="4"/>
  <c r="E135" i="4"/>
  <c r="H135" i="4" s="1"/>
  <c r="I135" i="4" s="1"/>
  <c r="F135" i="4"/>
  <c r="D136" i="4"/>
  <c r="E136" i="4"/>
  <c r="H136" i="4" s="1"/>
  <c r="I136" i="4" s="1"/>
  <c r="F136" i="4"/>
  <c r="D137" i="4"/>
  <c r="E137" i="4"/>
  <c r="H137" i="4" s="1"/>
  <c r="I137" i="4" s="1"/>
  <c r="F137" i="4"/>
  <c r="D138" i="4"/>
  <c r="E138" i="4"/>
  <c r="H138" i="4" s="1"/>
  <c r="I138" i="4" s="1"/>
  <c r="F138" i="4"/>
  <c r="D139" i="4"/>
  <c r="E139" i="4"/>
  <c r="H139" i="4" s="1"/>
  <c r="I139" i="4" s="1"/>
  <c r="F139" i="4"/>
  <c r="D140" i="4"/>
  <c r="E140" i="4"/>
  <c r="H140" i="4" s="1"/>
  <c r="I140" i="4" s="1"/>
  <c r="F140" i="4"/>
  <c r="D141" i="4"/>
  <c r="E141" i="4"/>
  <c r="H141" i="4" s="1"/>
  <c r="I141" i="4" s="1"/>
  <c r="F141" i="4"/>
  <c r="D142" i="4"/>
  <c r="E142" i="4"/>
  <c r="H142" i="4" s="1"/>
  <c r="I142" i="4" s="1"/>
  <c r="F142" i="4"/>
  <c r="D143" i="4"/>
  <c r="E143" i="4"/>
  <c r="H143" i="4" s="1"/>
  <c r="I143" i="4" s="1"/>
  <c r="F143" i="4"/>
  <c r="D144" i="4"/>
  <c r="E144" i="4"/>
  <c r="H144" i="4" s="1"/>
  <c r="I144" i="4" s="1"/>
  <c r="F144" i="4"/>
  <c r="D145" i="4"/>
  <c r="E145" i="4"/>
  <c r="H145" i="4" s="1"/>
  <c r="I145" i="4" s="1"/>
  <c r="F145" i="4"/>
  <c r="D146" i="4"/>
  <c r="E146" i="4"/>
  <c r="H146" i="4" s="1"/>
  <c r="I146" i="4" s="1"/>
  <c r="F146" i="4"/>
  <c r="D147" i="4"/>
  <c r="E147" i="4"/>
  <c r="H147" i="4" s="1"/>
  <c r="I147" i="4" s="1"/>
  <c r="F147" i="4"/>
  <c r="D148" i="4"/>
  <c r="E148" i="4"/>
  <c r="H148" i="4" s="1"/>
  <c r="I148" i="4" s="1"/>
  <c r="F148" i="4"/>
  <c r="D149" i="4"/>
  <c r="E149" i="4"/>
  <c r="H149" i="4" s="1"/>
  <c r="I149" i="4" s="1"/>
  <c r="F149" i="4"/>
  <c r="D150" i="4"/>
  <c r="E150" i="4"/>
  <c r="F150" i="4"/>
  <c r="D151" i="4"/>
  <c r="E151" i="4"/>
  <c r="H151" i="4" s="1"/>
  <c r="I151" i="4" s="1"/>
  <c r="F151" i="4"/>
  <c r="D152" i="4"/>
  <c r="E152" i="4"/>
  <c r="H152" i="4" s="1"/>
  <c r="I152" i="4" s="1"/>
  <c r="F152" i="4"/>
  <c r="D153" i="4"/>
  <c r="E153" i="4"/>
  <c r="H153" i="4" s="1"/>
  <c r="I153" i="4" s="1"/>
  <c r="F153" i="4"/>
  <c r="D154" i="4"/>
  <c r="E154" i="4"/>
  <c r="H154" i="4" s="1"/>
  <c r="I154" i="4" s="1"/>
  <c r="F154" i="4"/>
  <c r="D155" i="4"/>
  <c r="E155" i="4"/>
  <c r="H155" i="4" s="1"/>
  <c r="I155" i="4" s="1"/>
  <c r="F155" i="4"/>
  <c r="D156" i="4"/>
  <c r="E156" i="4"/>
  <c r="H156" i="4" s="1"/>
  <c r="I156" i="4" s="1"/>
  <c r="F156" i="4"/>
  <c r="D157" i="4"/>
  <c r="E157" i="4"/>
  <c r="H157" i="4" s="1"/>
  <c r="I157" i="4" s="1"/>
  <c r="F157" i="4"/>
  <c r="D158" i="4"/>
  <c r="E158" i="4"/>
  <c r="H158" i="4" s="1"/>
  <c r="I158" i="4" s="1"/>
  <c r="F158" i="4"/>
  <c r="D159" i="4"/>
  <c r="E159" i="4"/>
  <c r="H159" i="4" s="1"/>
  <c r="I159" i="4" s="1"/>
  <c r="F159" i="4"/>
  <c r="D160" i="4"/>
  <c r="E160" i="4"/>
  <c r="H160" i="4" s="1"/>
  <c r="I160" i="4" s="1"/>
  <c r="F160" i="4"/>
  <c r="D161" i="4"/>
  <c r="E161" i="4"/>
  <c r="H161" i="4" s="1"/>
  <c r="I161" i="4" s="1"/>
  <c r="F161" i="4"/>
  <c r="D162" i="4"/>
  <c r="E162" i="4"/>
  <c r="H162" i="4" s="1"/>
  <c r="I162" i="4" s="1"/>
  <c r="F162" i="4"/>
  <c r="D163" i="4"/>
  <c r="E163" i="4"/>
  <c r="H163" i="4" s="1"/>
  <c r="I163" i="4" s="1"/>
  <c r="F163" i="4"/>
  <c r="D164" i="4"/>
  <c r="E164" i="4"/>
  <c r="H164" i="4" s="1"/>
  <c r="I164" i="4" s="1"/>
  <c r="F164" i="4"/>
  <c r="D165" i="4"/>
  <c r="E165" i="4"/>
  <c r="H165" i="4" s="1"/>
  <c r="I165" i="4" s="1"/>
  <c r="F165" i="4"/>
  <c r="D166" i="4"/>
  <c r="E166" i="4"/>
  <c r="H166" i="4" s="1"/>
  <c r="I166" i="4" s="1"/>
  <c r="F166" i="4"/>
  <c r="D167" i="4"/>
  <c r="E167" i="4"/>
  <c r="H167" i="4" s="1"/>
  <c r="I167" i="4" s="1"/>
  <c r="F167" i="4"/>
  <c r="D168" i="4"/>
  <c r="E168" i="4"/>
  <c r="H168" i="4" s="1"/>
  <c r="I168" i="4" s="1"/>
  <c r="F168" i="4"/>
  <c r="D169" i="4"/>
  <c r="E169" i="4"/>
  <c r="H169" i="4" s="1"/>
  <c r="I169" i="4" s="1"/>
  <c r="F169" i="4"/>
  <c r="D170" i="4"/>
  <c r="E170" i="4"/>
  <c r="H170" i="4" s="1"/>
  <c r="I170" i="4" s="1"/>
  <c r="F170" i="4"/>
  <c r="D171" i="4"/>
  <c r="E171" i="4"/>
  <c r="H171" i="4" s="1"/>
  <c r="I171" i="4" s="1"/>
  <c r="F171" i="4"/>
  <c r="D172" i="4"/>
  <c r="E172" i="4"/>
  <c r="H172" i="4" s="1"/>
  <c r="I172" i="4" s="1"/>
  <c r="F172" i="4"/>
  <c r="D173" i="4"/>
  <c r="E173" i="4"/>
  <c r="H173" i="4" s="1"/>
  <c r="I173" i="4" s="1"/>
  <c r="F173" i="4"/>
  <c r="D174" i="4"/>
  <c r="E174" i="4"/>
  <c r="H174" i="4" s="1"/>
  <c r="I174" i="4" s="1"/>
  <c r="F174" i="4"/>
  <c r="D175" i="4"/>
  <c r="E175" i="4"/>
  <c r="H175" i="4" s="1"/>
  <c r="I175" i="4" s="1"/>
  <c r="F175" i="4"/>
  <c r="D176" i="4"/>
  <c r="E176" i="4"/>
  <c r="H176" i="4" s="1"/>
  <c r="I176" i="4" s="1"/>
  <c r="F176" i="4"/>
  <c r="D177" i="4"/>
  <c r="E177" i="4"/>
  <c r="H177" i="4" s="1"/>
  <c r="I177" i="4" s="1"/>
  <c r="F177" i="4"/>
  <c r="D178" i="4"/>
  <c r="E178" i="4"/>
  <c r="H178" i="4" s="1"/>
  <c r="I178" i="4" s="1"/>
  <c r="F178" i="4"/>
  <c r="D179" i="4"/>
  <c r="E179" i="4"/>
  <c r="H179" i="4" s="1"/>
  <c r="I179" i="4" s="1"/>
  <c r="F179" i="4"/>
  <c r="D180" i="4"/>
  <c r="E180" i="4"/>
  <c r="H180" i="4" s="1"/>
  <c r="I180" i="4" s="1"/>
  <c r="F180" i="4"/>
  <c r="D181" i="4"/>
  <c r="E181" i="4"/>
  <c r="H181" i="4" s="1"/>
  <c r="I181" i="4" s="1"/>
  <c r="F181" i="4"/>
  <c r="D182" i="4"/>
  <c r="E182" i="4"/>
  <c r="H182" i="4" s="1"/>
  <c r="I182" i="4" s="1"/>
  <c r="F182" i="4"/>
  <c r="D183" i="4"/>
  <c r="E183" i="4"/>
  <c r="H183" i="4" s="1"/>
  <c r="I183" i="4" s="1"/>
  <c r="F183" i="4"/>
  <c r="D184" i="4"/>
  <c r="E184" i="4"/>
  <c r="H184" i="4" s="1"/>
  <c r="I184" i="4" s="1"/>
  <c r="F184" i="4"/>
  <c r="D185" i="4"/>
  <c r="E185" i="4"/>
  <c r="H185" i="4" s="1"/>
  <c r="I185" i="4" s="1"/>
  <c r="F185" i="4"/>
  <c r="D186" i="4"/>
  <c r="E186" i="4"/>
  <c r="F186" i="4"/>
  <c r="D187" i="4"/>
  <c r="E187" i="4"/>
  <c r="H187" i="4" s="1"/>
  <c r="I187" i="4" s="1"/>
  <c r="F187" i="4"/>
  <c r="D188" i="4"/>
  <c r="E188" i="4"/>
  <c r="H188" i="4" s="1"/>
  <c r="I188" i="4" s="1"/>
  <c r="F188" i="4"/>
  <c r="D189" i="4"/>
  <c r="E189" i="4"/>
  <c r="H189" i="4" s="1"/>
  <c r="I189" i="4" s="1"/>
  <c r="F189" i="4"/>
  <c r="D190" i="4"/>
  <c r="E190" i="4"/>
  <c r="H190" i="4" s="1"/>
  <c r="I190" i="4" s="1"/>
  <c r="F190" i="4"/>
  <c r="D191" i="4"/>
  <c r="E191" i="4"/>
  <c r="H191" i="4" s="1"/>
  <c r="I191" i="4" s="1"/>
  <c r="F191" i="4"/>
  <c r="D192" i="4"/>
  <c r="E192" i="4"/>
  <c r="H192" i="4" s="1"/>
  <c r="I192" i="4" s="1"/>
  <c r="F192" i="4"/>
  <c r="D193" i="4"/>
  <c r="E193" i="4"/>
  <c r="H193" i="4" s="1"/>
  <c r="I193" i="4" s="1"/>
  <c r="F193" i="4"/>
  <c r="D194" i="4"/>
  <c r="E194" i="4"/>
  <c r="H194" i="4" s="1"/>
  <c r="I194" i="4" s="1"/>
  <c r="F194" i="4"/>
  <c r="D195" i="4"/>
  <c r="E195" i="4"/>
  <c r="H195" i="4" s="1"/>
  <c r="I195" i="4" s="1"/>
  <c r="F195" i="4"/>
  <c r="D196" i="4"/>
  <c r="E196" i="4"/>
  <c r="H196" i="4" s="1"/>
  <c r="I196" i="4" s="1"/>
  <c r="F196" i="4"/>
  <c r="D197" i="4"/>
  <c r="E197" i="4"/>
  <c r="H197" i="4" s="1"/>
  <c r="I197" i="4" s="1"/>
  <c r="F197" i="4"/>
  <c r="D198" i="4"/>
  <c r="E198" i="4"/>
  <c r="H198" i="4" s="1"/>
  <c r="I198" i="4" s="1"/>
  <c r="F198" i="4"/>
  <c r="D199" i="4"/>
  <c r="E199" i="4"/>
  <c r="H199" i="4" s="1"/>
  <c r="I199" i="4" s="1"/>
  <c r="F199" i="4"/>
  <c r="D200" i="4"/>
  <c r="E200" i="4"/>
  <c r="H200" i="4" s="1"/>
  <c r="I200" i="4" s="1"/>
  <c r="F200" i="4"/>
  <c r="D201" i="4"/>
  <c r="E201" i="4"/>
  <c r="H201" i="4" s="1"/>
  <c r="I201" i="4" s="1"/>
  <c r="F201" i="4"/>
  <c r="D202" i="4"/>
  <c r="E202" i="4"/>
  <c r="H202" i="4" s="1"/>
  <c r="I202" i="4" s="1"/>
  <c r="F202" i="4"/>
  <c r="F3" i="4"/>
  <c r="E3" i="4"/>
  <c r="D3" i="4"/>
  <c r="C3" i="4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5" i="2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C3" i="3"/>
  <c r="B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M3" i="3"/>
  <c r="I3" i="3"/>
  <c r="E3" i="3"/>
  <c r="H12" i="4" l="1"/>
  <c r="I12" i="4" s="1"/>
  <c r="H8" i="4"/>
  <c r="I8" i="4" s="1"/>
  <c r="H11" i="4"/>
  <c r="I11" i="4" s="1"/>
  <c r="H9" i="4"/>
  <c r="I9" i="4" s="1"/>
  <c r="H7" i="4"/>
  <c r="I7" i="4" s="1"/>
  <c r="H3" i="4"/>
  <c r="I3" i="4" s="1"/>
  <c r="H4" i="4"/>
  <c r="I4" i="4" s="1"/>
  <c r="H61" i="4"/>
  <c r="I61" i="4" s="1"/>
  <c r="H58" i="4"/>
  <c r="I58" i="4" s="1"/>
  <c r="H55" i="4"/>
  <c r="I55" i="4" s="1"/>
  <c r="H52" i="4"/>
  <c r="I52" i="4" s="1"/>
  <c r="H49" i="4"/>
  <c r="I49" i="4" s="1"/>
  <c r="H46" i="4"/>
  <c r="I46" i="4" s="1"/>
  <c r="H43" i="4"/>
  <c r="I43" i="4" s="1"/>
  <c r="H40" i="4"/>
  <c r="I40" i="4" s="1"/>
  <c r="H37" i="4"/>
  <c r="I37" i="4" s="1"/>
  <c r="H34" i="4"/>
  <c r="I34" i="4" s="1"/>
  <c r="H31" i="4"/>
  <c r="I31" i="4" s="1"/>
  <c r="H28" i="4"/>
  <c r="I28" i="4" s="1"/>
  <c r="H25" i="4"/>
  <c r="I25" i="4" s="1"/>
  <c r="H22" i="4"/>
  <c r="I22" i="4" s="1"/>
  <c r="H19" i="4"/>
  <c r="I19" i="4" s="1"/>
  <c r="H16" i="4"/>
  <c r="I16" i="4" s="1"/>
  <c r="H13" i="4"/>
  <c r="I13" i="4" s="1"/>
  <c r="H6" i="4"/>
  <c r="I6" i="4" s="1"/>
  <c r="H10" i="4"/>
  <c r="I10" i="4" s="1"/>
  <c r="H93" i="4"/>
  <c r="I93" i="4" s="1"/>
  <c r="H81" i="4"/>
  <c r="I81" i="4" s="1"/>
  <c r="H75" i="4"/>
  <c r="I75" i="4" s="1"/>
  <c r="H69" i="4"/>
  <c r="I69" i="4" s="1"/>
  <c r="H63" i="4"/>
  <c r="I63" i="4" s="1"/>
  <c r="H57" i="4"/>
  <c r="I57" i="4" s="1"/>
  <c r="H51" i="4"/>
  <c r="I51" i="4" s="1"/>
  <c r="H45" i="4"/>
  <c r="I45" i="4" s="1"/>
  <c r="H39" i="4"/>
  <c r="I39" i="4" s="1"/>
  <c r="H33" i="4"/>
  <c r="I33" i="4" s="1"/>
  <c r="H27" i="4"/>
  <c r="I27" i="4" s="1"/>
  <c r="H21" i="4"/>
  <c r="I21" i="4" s="1"/>
  <c r="H15" i="4"/>
  <c r="I15" i="4" s="1"/>
  <c r="H5" i="4"/>
  <c r="I5" i="4" s="1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O202" i="3" l="1"/>
  <c r="K202" i="3"/>
  <c r="G202" i="3"/>
  <c r="O201" i="3"/>
  <c r="K201" i="3"/>
  <c r="G201" i="3"/>
  <c r="O200" i="3"/>
  <c r="K200" i="3"/>
  <c r="G200" i="3"/>
  <c r="O199" i="3"/>
  <c r="K199" i="3"/>
  <c r="G199" i="3"/>
  <c r="O198" i="3"/>
  <c r="K198" i="3"/>
  <c r="G198" i="3"/>
  <c r="O197" i="3"/>
  <c r="K197" i="3"/>
  <c r="G197" i="3"/>
  <c r="O196" i="3"/>
  <c r="K196" i="3"/>
  <c r="G196" i="3"/>
  <c r="O195" i="3"/>
  <c r="K195" i="3"/>
  <c r="G195" i="3"/>
  <c r="O194" i="3"/>
  <c r="K194" i="3"/>
  <c r="G194" i="3"/>
  <c r="O193" i="3"/>
  <c r="K193" i="3"/>
  <c r="G193" i="3"/>
  <c r="O192" i="3"/>
  <c r="K192" i="3"/>
  <c r="G192" i="3"/>
  <c r="O191" i="3"/>
  <c r="K191" i="3"/>
  <c r="G191" i="3"/>
  <c r="O190" i="3"/>
  <c r="K190" i="3"/>
  <c r="G190" i="3"/>
  <c r="O189" i="3"/>
  <c r="K189" i="3"/>
  <c r="G189" i="3"/>
  <c r="O188" i="3"/>
  <c r="K188" i="3"/>
  <c r="G188" i="3"/>
  <c r="O187" i="3"/>
  <c r="K187" i="3"/>
  <c r="G187" i="3"/>
  <c r="O186" i="3"/>
  <c r="K186" i="3"/>
  <c r="G186" i="3"/>
  <c r="O185" i="3"/>
  <c r="K185" i="3"/>
  <c r="G185" i="3"/>
  <c r="O184" i="3"/>
  <c r="K184" i="3"/>
  <c r="G184" i="3"/>
  <c r="O183" i="3"/>
  <c r="K183" i="3"/>
  <c r="G183" i="3"/>
  <c r="O182" i="3"/>
  <c r="K182" i="3"/>
  <c r="G182" i="3"/>
  <c r="O181" i="3"/>
  <c r="K181" i="3"/>
  <c r="G181" i="3"/>
  <c r="O180" i="3"/>
  <c r="K180" i="3"/>
  <c r="G180" i="3"/>
  <c r="O179" i="3"/>
  <c r="K179" i="3"/>
  <c r="G179" i="3"/>
  <c r="O178" i="3"/>
  <c r="K178" i="3"/>
  <c r="G178" i="3"/>
  <c r="O177" i="3"/>
  <c r="K177" i="3"/>
  <c r="G177" i="3"/>
  <c r="O176" i="3"/>
  <c r="K176" i="3"/>
  <c r="G176" i="3"/>
  <c r="O175" i="3"/>
  <c r="K175" i="3"/>
  <c r="G175" i="3"/>
  <c r="O174" i="3"/>
  <c r="K174" i="3"/>
  <c r="G174" i="3"/>
  <c r="O173" i="3"/>
  <c r="K173" i="3"/>
  <c r="G173" i="3"/>
  <c r="O172" i="3"/>
  <c r="K172" i="3"/>
  <c r="G172" i="3"/>
  <c r="O171" i="3"/>
  <c r="K171" i="3"/>
  <c r="G171" i="3"/>
  <c r="O170" i="3"/>
  <c r="K170" i="3"/>
  <c r="G170" i="3"/>
  <c r="O169" i="3"/>
  <c r="K169" i="3"/>
  <c r="G169" i="3"/>
  <c r="O168" i="3"/>
  <c r="K168" i="3"/>
  <c r="G168" i="3"/>
  <c r="O167" i="3"/>
  <c r="K167" i="3"/>
  <c r="G167" i="3"/>
  <c r="O166" i="3"/>
  <c r="K166" i="3"/>
  <c r="G166" i="3"/>
  <c r="O165" i="3"/>
  <c r="K165" i="3"/>
  <c r="G165" i="3"/>
  <c r="O164" i="3"/>
  <c r="K164" i="3"/>
  <c r="G164" i="3"/>
  <c r="O163" i="3"/>
  <c r="K163" i="3"/>
  <c r="G163" i="3"/>
  <c r="O162" i="3"/>
  <c r="K162" i="3"/>
  <c r="G162" i="3"/>
  <c r="O161" i="3"/>
  <c r="K161" i="3"/>
  <c r="G161" i="3"/>
  <c r="O160" i="3"/>
  <c r="K160" i="3"/>
  <c r="G160" i="3"/>
  <c r="O159" i="3"/>
  <c r="K159" i="3"/>
  <c r="G159" i="3"/>
  <c r="O158" i="3"/>
  <c r="K158" i="3"/>
  <c r="G158" i="3"/>
  <c r="O157" i="3"/>
  <c r="K157" i="3"/>
  <c r="G157" i="3"/>
  <c r="O156" i="3"/>
  <c r="K156" i="3"/>
  <c r="G156" i="3"/>
  <c r="O155" i="3"/>
  <c r="K155" i="3"/>
  <c r="G155" i="3"/>
  <c r="O154" i="3"/>
  <c r="K154" i="3"/>
  <c r="G154" i="3"/>
  <c r="O153" i="3"/>
  <c r="K153" i="3"/>
  <c r="G153" i="3"/>
  <c r="O152" i="3"/>
  <c r="K152" i="3"/>
  <c r="G152" i="3"/>
  <c r="O151" i="3"/>
  <c r="K151" i="3"/>
  <c r="G151" i="3"/>
  <c r="O150" i="3"/>
  <c r="K150" i="3"/>
  <c r="G150" i="3"/>
  <c r="O149" i="3"/>
  <c r="K149" i="3"/>
  <c r="G149" i="3"/>
  <c r="O148" i="3"/>
  <c r="K148" i="3"/>
  <c r="G148" i="3"/>
  <c r="O147" i="3"/>
  <c r="K147" i="3"/>
  <c r="G147" i="3"/>
  <c r="O146" i="3"/>
  <c r="K146" i="3"/>
  <c r="G146" i="3"/>
  <c r="O145" i="3"/>
  <c r="K145" i="3"/>
  <c r="G145" i="3"/>
  <c r="O144" i="3"/>
  <c r="K144" i="3"/>
  <c r="G144" i="3"/>
  <c r="O143" i="3"/>
  <c r="K143" i="3"/>
  <c r="G143" i="3"/>
  <c r="O142" i="3"/>
  <c r="K142" i="3"/>
  <c r="G142" i="3"/>
  <c r="O141" i="3"/>
  <c r="K141" i="3"/>
  <c r="G141" i="3"/>
  <c r="O140" i="3"/>
  <c r="K140" i="3"/>
  <c r="G140" i="3"/>
  <c r="O139" i="3"/>
  <c r="K139" i="3"/>
  <c r="G139" i="3"/>
  <c r="O138" i="3"/>
  <c r="K138" i="3"/>
  <c r="G138" i="3"/>
  <c r="O137" i="3"/>
  <c r="K137" i="3"/>
  <c r="G137" i="3"/>
  <c r="O136" i="3"/>
  <c r="K136" i="3"/>
  <c r="G136" i="3"/>
  <c r="O135" i="3"/>
  <c r="K135" i="3"/>
  <c r="G135" i="3"/>
  <c r="O134" i="3"/>
  <c r="K134" i="3"/>
  <c r="G134" i="3"/>
  <c r="O133" i="3"/>
  <c r="K133" i="3"/>
  <c r="G133" i="3"/>
  <c r="O132" i="3"/>
  <c r="K132" i="3"/>
  <c r="G132" i="3"/>
  <c r="O131" i="3"/>
  <c r="K131" i="3"/>
  <c r="G131" i="3"/>
  <c r="O130" i="3"/>
  <c r="K130" i="3"/>
  <c r="G130" i="3"/>
  <c r="O129" i="3"/>
  <c r="K129" i="3"/>
  <c r="G129" i="3"/>
  <c r="O128" i="3"/>
  <c r="K128" i="3"/>
  <c r="G128" i="3"/>
  <c r="O127" i="3"/>
  <c r="K127" i="3"/>
  <c r="G127" i="3"/>
  <c r="O126" i="3"/>
  <c r="K126" i="3"/>
  <c r="G126" i="3"/>
  <c r="O125" i="3"/>
  <c r="K125" i="3"/>
  <c r="G125" i="3"/>
  <c r="O124" i="3"/>
  <c r="K124" i="3"/>
  <c r="G124" i="3"/>
  <c r="O123" i="3"/>
  <c r="K123" i="3"/>
  <c r="G123" i="3"/>
  <c r="O122" i="3"/>
  <c r="K122" i="3"/>
  <c r="G122" i="3"/>
  <c r="O121" i="3"/>
  <c r="K121" i="3"/>
  <c r="G121" i="3"/>
  <c r="O120" i="3"/>
  <c r="K120" i="3"/>
  <c r="G120" i="3"/>
  <c r="O119" i="3"/>
  <c r="K119" i="3"/>
  <c r="G119" i="3"/>
  <c r="O118" i="3"/>
  <c r="K118" i="3"/>
  <c r="G118" i="3"/>
  <c r="O117" i="3"/>
  <c r="K117" i="3"/>
  <c r="G117" i="3"/>
  <c r="O116" i="3"/>
  <c r="K116" i="3"/>
  <c r="G116" i="3"/>
  <c r="O115" i="3"/>
  <c r="K115" i="3"/>
  <c r="G115" i="3"/>
  <c r="O114" i="3"/>
  <c r="K114" i="3"/>
  <c r="G114" i="3"/>
  <c r="O113" i="3"/>
  <c r="K113" i="3"/>
  <c r="G113" i="3"/>
  <c r="O112" i="3"/>
  <c r="K112" i="3"/>
  <c r="G112" i="3"/>
  <c r="O111" i="3"/>
  <c r="K111" i="3"/>
  <c r="G111" i="3"/>
  <c r="O110" i="3"/>
  <c r="K110" i="3"/>
  <c r="G110" i="3"/>
  <c r="O109" i="3"/>
  <c r="K109" i="3"/>
  <c r="G109" i="3"/>
  <c r="O108" i="3"/>
  <c r="K108" i="3"/>
  <c r="G108" i="3"/>
  <c r="O107" i="3"/>
  <c r="K107" i="3"/>
  <c r="G107" i="3"/>
  <c r="O106" i="3"/>
  <c r="K106" i="3"/>
  <c r="G106" i="3"/>
  <c r="O105" i="3"/>
  <c r="K105" i="3"/>
  <c r="G105" i="3"/>
  <c r="O104" i="3"/>
  <c r="K104" i="3"/>
  <c r="G104" i="3"/>
  <c r="O103" i="3"/>
  <c r="K103" i="3"/>
  <c r="G103" i="3"/>
  <c r="O102" i="3"/>
  <c r="K102" i="3"/>
  <c r="G102" i="3"/>
  <c r="O101" i="3"/>
  <c r="K101" i="3"/>
  <c r="G101" i="3"/>
  <c r="O100" i="3"/>
  <c r="K100" i="3"/>
  <c r="G100" i="3"/>
  <c r="O99" i="3"/>
  <c r="K99" i="3"/>
  <c r="G99" i="3"/>
  <c r="O98" i="3"/>
  <c r="K98" i="3"/>
  <c r="G98" i="3"/>
  <c r="O97" i="3"/>
  <c r="K97" i="3"/>
  <c r="G97" i="3"/>
  <c r="O96" i="3"/>
  <c r="K96" i="3"/>
  <c r="G96" i="3"/>
  <c r="O95" i="3"/>
  <c r="K95" i="3"/>
  <c r="G95" i="3"/>
  <c r="O94" i="3"/>
  <c r="K94" i="3"/>
  <c r="G94" i="3"/>
  <c r="O93" i="3"/>
  <c r="K93" i="3"/>
  <c r="G93" i="3"/>
  <c r="O92" i="3"/>
  <c r="K92" i="3"/>
  <c r="G92" i="3"/>
  <c r="O91" i="3"/>
  <c r="K91" i="3"/>
  <c r="G91" i="3"/>
  <c r="O90" i="3"/>
  <c r="K90" i="3"/>
  <c r="G90" i="3"/>
  <c r="O89" i="3"/>
  <c r="K89" i="3"/>
  <c r="G89" i="3"/>
  <c r="O88" i="3"/>
  <c r="K88" i="3"/>
  <c r="G88" i="3"/>
  <c r="O87" i="3"/>
  <c r="K87" i="3"/>
  <c r="G87" i="3"/>
  <c r="O86" i="3"/>
  <c r="K86" i="3"/>
  <c r="G86" i="3"/>
  <c r="O85" i="3"/>
  <c r="K85" i="3"/>
  <c r="G85" i="3"/>
  <c r="O84" i="3"/>
  <c r="K84" i="3"/>
  <c r="G84" i="3"/>
  <c r="O83" i="3"/>
  <c r="K83" i="3"/>
  <c r="G83" i="3"/>
  <c r="O82" i="3"/>
  <c r="K82" i="3"/>
  <c r="G82" i="3"/>
  <c r="O81" i="3"/>
  <c r="K81" i="3"/>
  <c r="G81" i="3"/>
  <c r="O80" i="3"/>
  <c r="K80" i="3"/>
  <c r="G80" i="3"/>
  <c r="O79" i="3"/>
  <c r="K79" i="3"/>
  <c r="G79" i="3"/>
  <c r="O78" i="3"/>
  <c r="K78" i="3"/>
  <c r="G78" i="3"/>
  <c r="O77" i="3"/>
  <c r="K77" i="3"/>
  <c r="G77" i="3"/>
  <c r="O76" i="3"/>
  <c r="K76" i="3"/>
  <c r="G76" i="3"/>
  <c r="O75" i="3"/>
  <c r="K75" i="3"/>
  <c r="G75" i="3"/>
  <c r="O74" i="3"/>
  <c r="K74" i="3"/>
  <c r="G74" i="3"/>
  <c r="O73" i="3"/>
  <c r="K73" i="3"/>
  <c r="G73" i="3"/>
  <c r="O72" i="3"/>
  <c r="K72" i="3"/>
  <c r="G72" i="3"/>
  <c r="O71" i="3"/>
  <c r="K71" i="3"/>
  <c r="G71" i="3"/>
  <c r="O70" i="3"/>
  <c r="K70" i="3"/>
  <c r="G70" i="3"/>
  <c r="O69" i="3"/>
  <c r="K69" i="3"/>
  <c r="G69" i="3"/>
  <c r="O68" i="3"/>
  <c r="K68" i="3"/>
  <c r="G68" i="3"/>
  <c r="O67" i="3"/>
  <c r="K67" i="3"/>
  <c r="G67" i="3"/>
  <c r="O66" i="3"/>
  <c r="K66" i="3"/>
  <c r="G66" i="3"/>
  <c r="O65" i="3"/>
  <c r="K65" i="3"/>
  <c r="G65" i="3"/>
  <c r="O64" i="3"/>
  <c r="K64" i="3"/>
  <c r="G64" i="3"/>
  <c r="O63" i="3"/>
  <c r="K63" i="3"/>
  <c r="G63" i="3"/>
  <c r="O62" i="3"/>
  <c r="K62" i="3"/>
  <c r="G62" i="3"/>
  <c r="O61" i="3"/>
  <c r="K61" i="3"/>
  <c r="G61" i="3"/>
  <c r="O60" i="3"/>
  <c r="K60" i="3"/>
  <c r="G60" i="3"/>
  <c r="O59" i="3"/>
  <c r="K59" i="3"/>
  <c r="G59" i="3"/>
  <c r="O58" i="3"/>
  <c r="K58" i="3"/>
  <c r="G58" i="3"/>
  <c r="O57" i="3"/>
  <c r="K57" i="3"/>
  <c r="G57" i="3"/>
  <c r="O56" i="3"/>
  <c r="K56" i="3"/>
  <c r="G56" i="3"/>
  <c r="O55" i="3"/>
  <c r="K55" i="3"/>
  <c r="G55" i="3"/>
  <c r="O54" i="3"/>
  <c r="K54" i="3"/>
  <c r="G54" i="3"/>
  <c r="O53" i="3"/>
  <c r="K53" i="3"/>
  <c r="G53" i="3"/>
  <c r="O52" i="3"/>
  <c r="K52" i="3"/>
  <c r="G52" i="3"/>
  <c r="O51" i="3"/>
  <c r="K51" i="3"/>
  <c r="G51" i="3"/>
  <c r="O50" i="3"/>
  <c r="K50" i="3"/>
  <c r="G50" i="3"/>
  <c r="O49" i="3"/>
  <c r="K49" i="3"/>
  <c r="G49" i="3"/>
  <c r="O48" i="3"/>
  <c r="K48" i="3"/>
  <c r="G48" i="3"/>
  <c r="O47" i="3"/>
  <c r="K47" i="3"/>
  <c r="G47" i="3"/>
  <c r="O46" i="3"/>
  <c r="K46" i="3"/>
  <c r="G46" i="3"/>
  <c r="O45" i="3"/>
  <c r="K45" i="3"/>
  <c r="G45" i="3"/>
  <c r="O44" i="3"/>
  <c r="K44" i="3"/>
  <c r="G44" i="3"/>
  <c r="O43" i="3"/>
  <c r="K43" i="3"/>
  <c r="G43" i="3"/>
  <c r="O42" i="3"/>
  <c r="K42" i="3"/>
  <c r="G42" i="3"/>
  <c r="O41" i="3"/>
  <c r="K41" i="3"/>
  <c r="G41" i="3"/>
  <c r="O40" i="3"/>
  <c r="K40" i="3"/>
  <c r="G40" i="3"/>
  <c r="O39" i="3"/>
  <c r="K39" i="3"/>
  <c r="G39" i="3"/>
  <c r="O38" i="3"/>
  <c r="K38" i="3"/>
  <c r="G38" i="3"/>
  <c r="O37" i="3"/>
  <c r="K37" i="3"/>
  <c r="G37" i="3"/>
  <c r="O36" i="3"/>
  <c r="K36" i="3"/>
  <c r="G36" i="3"/>
  <c r="O35" i="3"/>
  <c r="K35" i="3"/>
  <c r="G35" i="3"/>
  <c r="O34" i="3"/>
  <c r="K34" i="3"/>
  <c r="G34" i="3"/>
  <c r="O33" i="3"/>
  <c r="K33" i="3"/>
  <c r="G33" i="3"/>
  <c r="O32" i="3"/>
  <c r="K32" i="3"/>
  <c r="G32" i="3"/>
  <c r="O31" i="3"/>
  <c r="K31" i="3"/>
  <c r="G31" i="3"/>
  <c r="O30" i="3"/>
  <c r="K30" i="3"/>
  <c r="G30" i="3"/>
  <c r="O29" i="3"/>
  <c r="K29" i="3"/>
  <c r="G29" i="3"/>
  <c r="O28" i="3"/>
  <c r="K28" i="3"/>
  <c r="G28" i="3"/>
  <c r="O27" i="3"/>
  <c r="K27" i="3"/>
  <c r="G27" i="3"/>
  <c r="O26" i="3"/>
  <c r="K26" i="3"/>
  <c r="G26" i="3"/>
  <c r="O25" i="3"/>
  <c r="K25" i="3"/>
  <c r="G25" i="3"/>
  <c r="O24" i="3"/>
  <c r="K24" i="3"/>
  <c r="G24" i="3"/>
  <c r="O23" i="3"/>
  <c r="K23" i="3"/>
  <c r="G23" i="3"/>
  <c r="O22" i="3"/>
  <c r="K22" i="3"/>
  <c r="G22" i="3"/>
  <c r="O21" i="3"/>
  <c r="K21" i="3"/>
  <c r="G21" i="3"/>
  <c r="O20" i="3"/>
  <c r="K20" i="3"/>
  <c r="G20" i="3"/>
  <c r="O19" i="3"/>
  <c r="K19" i="3"/>
  <c r="G19" i="3"/>
  <c r="O18" i="3"/>
  <c r="K18" i="3"/>
  <c r="G18" i="3"/>
  <c r="O17" i="3"/>
  <c r="K17" i="3"/>
  <c r="G17" i="3"/>
  <c r="O16" i="3"/>
  <c r="K16" i="3"/>
  <c r="G16" i="3"/>
  <c r="O15" i="3"/>
  <c r="K15" i="3"/>
  <c r="G15" i="3"/>
  <c r="O14" i="3"/>
  <c r="K14" i="3"/>
  <c r="G14" i="3"/>
  <c r="O13" i="3"/>
  <c r="K13" i="3"/>
  <c r="G13" i="3"/>
  <c r="O12" i="3"/>
  <c r="K12" i="3"/>
  <c r="G12" i="3"/>
  <c r="O11" i="3"/>
  <c r="K11" i="3"/>
  <c r="G11" i="3"/>
  <c r="O10" i="3"/>
  <c r="K10" i="3"/>
  <c r="G10" i="3"/>
  <c r="O9" i="3"/>
  <c r="K9" i="3"/>
  <c r="G9" i="3"/>
  <c r="O8" i="3"/>
  <c r="K8" i="3"/>
  <c r="G8" i="3"/>
  <c r="O7" i="3"/>
  <c r="K7" i="3"/>
  <c r="G7" i="3"/>
  <c r="O6" i="3"/>
  <c r="K6" i="3"/>
  <c r="G6" i="3"/>
  <c r="O5" i="3"/>
  <c r="K5" i="3"/>
  <c r="G5" i="3"/>
  <c r="O4" i="3"/>
  <c r="K4" i="3"/>
  <c r="G4" i="3"/>
  <c r="O3" i="3"/>
  <c r="K3" i="3"/>
  <c r="G3" i="3"/>
  <c r="P54" i="3" l="1"/>
  <c r="L56" i="2" s="1"/>
  <c r="M56" i="2" s="1"/>
  <c r="N56" i="2" s="1"/>
  <c r="B54" i="4" s="1"/>
  <c r="G54" i="4" s="1"/>
  <c r="J54" i="4" s="1"/>
  <c r="P66" i="3"/>
  <c r="L68" i="2" s="1"/>
  <c r="M68" i="2" s="1"/>
  <c r="N68" i="2" s="1"/>
  <c r="B66" i="4" s="1"/>
  <c r="G66" i="4" s="1"/>
  <c r="J66" i="4" s="1"/>
  <c r="P118" i="3"/>
  <c r="L120" i="2" s="1"/>
  <c r="M120" i="2" s="1"/>
  <c r="N120" i="2" s="1"/>
  <c r="B118" i="4" s="1"/>
  <c r="G118" i="4" s="1"/>
  <c r="J118" i="4" s="1"/>
  <c r="P113" i="3"/>
  <c r="L115" i="2" s="1"/>
  <c r="M115" i="2" s="1"/>
  <c r="N115" i="2" s="1"/>
  <c r="B113" i="4" s="1"/>
  <c r="G113" i="4" s="1"/>
  <c r="J113" i="4" s="1"/>
  <c r="P133" i="3"/>
  <c r="L135" i="2" s="1"/>
  <c r="M135" i="2" s="1"/>
  <c r="N135" i="2" s="1"/>
  <c r="B133" i="4" s="1"/>
  <c r="G133" i="4" s="1"/>
  <c r="J133" i="4" s="1"/>
  <c r="P149" i="3"/>
  <c r="L151" i="2" s="1"/>
  <c r="M151" i="2" s="1"/>
  <c r="N151" i="2" s="1"/>
  <c r="B149" i="4" s="1"/>
  <c r="G149" i="4" s="1"/>
  <c r="J149" i="4" s="1"/>
  <c r="P153" i="3"/>
  <c r="L155" i="2" s="1"/>
  <c r="M155" i="2" s="1"/>
  <c r="N155" i="2" s="1"/>
  <c r="B153" i="4" s="1"/>
  <c r="G153" i="4" s="1"/>
  <c r="J153" i="4" s="1"/>
  <c r="P165" i="3"/>
  <c r="L167" i="2" s="1"/>
  <c r="M167" i="2" s="1"/>
  <c r="N167" i="2" s="1"/>
  <c r="B165" i="4" s="1"/>
  <c r="G165" i="4" s="1"/>
  <c r="J165" i="4" s="1"/>
  <c r="P177" i="3"/>
  <c r="L179" i="2" s="1"/>
  <c r="M179" i="2" s="1"/>
  <c r="N179" i="2" s="1"/>
  <c r="B177" i="4" s="1"/>
  <c r="G177" i="4" s="1"/>
  <c r="J177" i="4" s="1"/>
  <c r="P181" i="3"/>
  <c r="L183" i="2" s="1"/>
  <c r="M183" i="2" s="1"/>
  <c r="N183" i="2" s="1"/>
  <c r="B181" i="4" s="1"/>
  <c r="G181" i="4" s="1"/>
  <c r="J181" i="4" s="1"/>
  <c r="P49" i="3"/>
  <c r="L51" i="2" s="1"/>
  <c r="M51" i="2" s="1"/>
  <c r="N51" i="2" s="1"/>
  <c r="B49" i="4" s="1"/>
  <c r="G49" i="4" s="1"/>
  <c r="J49" i="4" s="1"/>
  <c r="P117" i="3"/>
  <c r="L119" i="2" s="1"/>
  <c r="M119" i="2" s="1"/>
  <c r="N119" i="2" s="1"/>
  <c r="B117" i="4" s="1"/>
  <c r="G117" i="4" s="1"/>
  <c r="J117" i="4" s="1"/>
  <c r="P65" i="3"/>
  <c r="L67" i="2" s="1"/>
  <c r="M67" i="2" s="1"/>
  <c r="N67" i="2" s="1"/>
  <c r="B65" i="4" s="1"/>
  <c r="G65" i="4" s="1"/>
  <c r="J65" i="4" s="1"/>
  <c r="P145" i="3"/>
  <c r="L147" i="2" s="1"/>
  <c r="M147" i="2" s="1"/>
  <c r="N147" i="2" s="1"/>
  <c r="B145" i="4" s="1"/>
  <c r="G145" i="4" s="1"/>
  <c r="J145" i="4" s="1"/>
  <c r="P90" i="3"/>
  <c r="L92" i="2" s="1"/>
  <c r="M92" i="2" s="1"/>
  <c r="N92" i="2" s="1"/>
  <c r="B90" i="4" s="1"/>
  <c r="G90" i="4" s="1"/>
  <c r="J90" i="4" s="1"/>
  <c r="P131" i="3"/>
  <c r="L133" i="2" s="1"/>
  <c r="M133" i="2" s="1"/>
  <c r="N133" i="2" s="1"/>
  <c r="B131" i="4" s="1"/>
  <c r="G131" i="4" s="1"/>
  <c r="J131" i="4" s="1"/>
  <c r="P136" i="3"/>
  <c r="L138" i="2" s="1"/>
  <c r="M138" i="2" s="1"/>
  <c r="N138" i="2" s="1"/>
  <c r="B136" i="4" s="1"/>
  <c r="G136" i="4" s="1"/>
  <c r="J136" i="4" s="1"/>
  <c r="P31" i="3"/>
  <c r="L33" i="2" s="1"/>
  <c r="M33" i="2" s="1"/>
  <c r="N33" i="2" s="1"/>
  <c r="B31" i="4" s="1"/>
  <c r="G31" i="4" s="1"/>
  <c r="J31" i="4" s="1"/>
  <c r="P37" i="3"/>
  <c r="L39" i="2" s="1"/>
  <c r="M39" i="2" s="1"/>
  <c r="N39" i="2" s="1"/>
  <c r="B37" i="4" s="1"/>
  <c r="G37" i="4" s="1"/>
  <c r="J37" i="4" s="1"/>
  <c r="P78" i="3"/>
  <c r="L80" i="2" s="1"/>
  <c r="M80" i="2" s="1"/>
  <c r="N80" i="2" s="1"/>
  <c r="B78" i="4" s="1"/>
  <c r="G78" i="4" s="1"/>
  <c r="J78" i="4" s="1"/>
  <c r="P134" i="3"/>
  <c r="L136" i="2" s="1"/>
  <c r="M136" i="2" s="1"/>
  <c r="N136" i="2" s="1"/>
  <c r="B134" i="4" s="1"/>
  <c r="G134" i="4" s="1"/>
  <c r="J134" i="4" s="1"/>
  <c r="P154" i="3"/>
  <c r="L156" i="2" s="1"/>
  <c r="M156" i="2" s="1"/>
  <c r="N156" i="2" s="1"/>
  <c r="B154" i="4" s="1"/>
  <c r="G154" i="4" s="1"/>
  <c r="J154" i="4" s="1"/>
  <c r="P184" i="3"/>
  <c r="L186" i="2" s="1"/>
  <c r="M186" i="2" s="1"/>
  <c r="N186" i="2" s="1"/>
  <c r="B184" i="4" s="1"/>
  <c r="G184" i="4" s="1"/>
  <c r="J184" i="4" s="1"/>
  <c r="P178" i="3"/>
  <c r="L180" i="2" s="1"/>
  <c r="M180" i="2" s="1"/>
  <c r="N180" i="2" s="1"/>
  <c r="B178" i="4" s="1"/>
  <c r="G178" i="4" s="1"/>
  <c r="J178" i="4" s="1"/>
  <c r="P97" i="3"/>
  <c r="L99" i="2" s="1"/>
  <c r="M99" i="2" s="1"/>
  <c r="N99" i="2" s="1"/>
  <c r="B97" i="4" s="1"/>
  <c r="G97" i="4" s="1"/>
  <c r="J97" i="4" s="1"/>
  <c r="P129" i="3"/>
  <c r="L131" i="2" s="1"/>
  <c r="M131" i="2" s="1"/>
  <c r="N131" i="2" s="1"/>
  <c r="B129" i="4" s="1"/>
  <c r="G129" i="4" s="1"/>
  <c r="J129" i="4" s="1"/>
  <c r="P141" i="3"/>
  <c r="L143" i="2" s="1"/>
  <c r="M143" i="2" s="1"/>
  <c r="N143" i="2" s="1"/>
  <c r="B141" i="4" s="1"/>
  <c r="G141" i="4" s="1"/>
  <c r="J141" i="4" s="1"/>
  <c r="P156" i="3"/>
  <c r="L158" i="2" s="1"/>
  <c r="M158" i="2" s="1"/>
  <c r="N158" i="2" s="1"/>
  <c r="B156" i="4" s="1"/>
  <c r="G156" i="4" s="1"/>
  <c r="J156" i="4" s="1"/>
  <c r="P107" i="3"/>
  <c r="L109" i="2" s="1"/>
  <c r="M109" i="2" s="1"/>
  <c r="N109" i="2" s="1"/>
  <c r="B107" i="4" s="1"/>
  <c r="G107" i="4" s="1"/>
  <c r="J107" i="4" s="1"/>
  <c r="P127" i="3"/>
  <c r="L129" i="2" s="1"/>
  <c r="M129" i="2" s="1"/>
  <c r="N129" i="2" s="1"/>
  <c r="B127" i="4" s="1"/>
  <c r="G127" i="4" s="1"/>
  <c r="J127" i="4" s="1"/>
  <c r="P11" i="3"/>
  <c r="L13" i="2" s="1"/>
  <c r="M13" i="2" s="1"/>
  <c r="N13" i="2" s="1"/>
  <c r="B11" i="4" s="1"/>
  <c r="P43" i="3"/>
  <c r="L45" i="2" s="1"/>
  <c r="M45" i="2" s="1"/>
  <c r="N45" i="2" s="1"/>
  <c r="B43" i="4" s="1"/>
  <c r="G43" i="4" s="1"/>
  <c r="J43" i="4" s="1"/>
  <c r="P45" i="3"/>
  <c r="L47" i="2" s="1"/>
  <c r="M47" i="2" s="1"/>
  <c r="N47" i="2" s="1"/>
  <c r="B45" i="4" s="1"/>
  <c r="G45" i="4" s="1"/>
  <c r="J45" i="4" s="1"/>
  <c r="P51" i="3"/>
  <c r="L53" i="2" s="1"/>
  <c r="M53" i="2" s="1"/>
  <c r="N53" i="2" s="1"/>
  <c r="B51" i="4" s="1"/>
  <c r="G51" i="4" s="1"/>
  <c r="J51" i="4" s="1"/>
  <c r="P101" i="3"/>
  <c r="L103" i="2" s="1"/>
  <c r="M103" i="2" s="1"/>
  <c r="N103" i="2" s="1"/>
  <c r="B101" i="4" s="1"/>
  <c r="G101" i="4" s="1"/>
  <c r="J101" i="4" s="1"/>
  <c r="P105" i="3"/>
  <c r="L107" i="2" s="1"/>
  <c r="M107" i="2" s="1"/>
  <c r="N107" i="2" s="1"/>
  <c r="B105" i="4" s="1"/>
  <c r="G105" i="4" s="1"/>
  <c r="J105" i="4" s="1"/>
  <c r="P121" i="3"/>
  <c r="L123" i="2" s="1"/>
  <c r="M123" i="2" s="1"/>
  <c r="N123" i="2" s="1"/>
  <c r="B121" i="4" s="1"/>
  <c r="G121" i="4" s="1"/>
  <c r="J121" i="4" s="1"/>
  <c r="P147" i="3"/>
  <c r="L149" i="2" s="1"/>
  <c r="M149" i="2" s="1"/>
  <c r="N149" i="2" s="1"/>
  <c r="B147" i="4" s="1"/>
  <c r="G147" i="4" s="1"/>
  <c r="J147" i="4" s="1"/>
  <c r="P169" i="3"/>
  <c r="L171" i="2" s="1"/>
  <c r="M171" i="2" s="1"/>
  <c r="N171" i="2" s="1"/>
  <c r="B169" i="4" s="1"/>
  <c r="G169" i="4" s="1"/>
  <c r="J169" i="4" s="1"/>
  <c r="P173" i="3"/>
  <c r="L175" i="2" s="1"/>
  <c r="M175" i="2" s="1"/>
  <c r="N175" i="2" s="1"/>
  <c r="B173" i="4" s="1"/>
  <c r="G173" i="4" s="1"/>
  <c r="J173" i="4" s="1"/>
  <c r="P191" i="3"/>
  <c r="L193" i="2" s="1"/>
  <c r="M193" i="2" s="1"/>
  <c r="N193" i="2" s="1"/>
  <c r="B191" i="4" s="1"/>
  <c r="G191" i="4" s="1"/>
  <c r="J191" i="4" s="1"/>
  <c r="P199" i="3"/>
  <c r="L201" i="2" s="1"/>
  <c r="M201" i="2" s="1"/>
  <c r="N201" i="2" s="1"/>
  <c r="B199" i="4" s="1"/>
  <c r="G199" i="4" s="1"/>
  <c r="J199" i="4" s="1"/>
  <c r="P83" i="3"/>
  <c r="L85" i="2" s="1"/>
  <c r="M85" i="2" s="1"/>
  <c r="N85" i="2" s="1"/>
  <c r="B83" i="4" s="1"/>
  <c r="G83" i="4" s="1"/>
  <c r="J83" i="4" s="1"/>
  <c r="P111" i="3"/>
  <c r="L113" i="2" s="1"/>
  <c r="M113" i="2" s="1"/>
  <c r="N113" i="2" s="1"/>
  <c r="B111" i="4" s="1"/>
  <c r="G111" i="4" s="1"/>
  <c r="J111" i="4" s="1"/>
  <c r="P125" i="3"/>
  <c r="L127" i="2" s="1"/>
  <c r="M127" i="2" s="1"/>
  <c r="N127" i="2" s="1"/>
  <c r="B125" i="4" s="1"/>
  <c r="G125" i="4" s="1"/>
  <c r="J125" i="4" s="1"/>
  <c r="P19" i="3"/>
  <c r="L21" i="2" s="1"/>
  <c r="M21" i="2" s="1"/>
  <c r="N21" i="2" s="1"/>
  <c r="B19" i="4" s="1"/>
  <c r="G19" i="4" s="1"/>
  <c r="J19" i="4" s="1"/>
  <c r="P23" i="3"/>
  <c r="L25" i="2" s="1"/>
  <c r="M25" i="2" s="1"/>
  <c r="N25" i="2" s="1"/>
  <c r="B23" i="4" s="1"/>
  <c r="G23" i="4" s="1"/>
  <c r="J23" i="4" s="1"/>
  <c r="P59" i="3"/>
  <c r="L61" i="2" s="1"/>
  <c r="M61" i="2" s="1"/>
  <c r="N61" i="2" s="1"/>
  <c r="B59" i="4" s="1"/>
  <c r="G59" i="4" s="1"/>
  <c r="J59" i="4" s="1"/>
  <c r="P87" i="3"/>
  <c r="L89" i="2" s="1"/>
  <c r="M89" i="2" s="1"/>
  <c r="N89" i="2" s="1"/>
  <c r="B87" i="4" s="1"/>
  <c r="G87" i="4" s="1"/>
  <c r="J87" i="4" s="1"/>
  <c r="P109" i="3"/>
  <c r="L111" i="2" s="1"/>
  <c r="M111" i="2" s="1"/>
  <c r="N111" i="2" s="1"/>
  <c r="B109" i="4" s="1"/>
  <c r="G109" i="4" s="1"/>
  <c r="J109" i="4" s="1"/>
  <c r="P189" i="3"/>
  <c r="L191" i="2" s="1"/>
  <c r="M191" i="2" s="1"/>
  <c r="N191" i="2" s="1"/>
  <c r="B189" i="4" s="1"/>
  <c r="G189" i="4" s="1"/>
  <c r="J189" i="4" s="1"/>
  <c r="P193" i="3"/>
  <c r="L195" i="2" s="1"/>
  <c r="M195" i="2" s="1"/>
  <c r="N195" i="2" s="1"/>
  <c r="B193" i="4" s="1"/>
  <c r="G193" i="4" s="1"/>
  <c r="J193" i="4" s="1"/>
  <c r="P197" i="3"/>
  <c r="L199" i="2" s="1"/>
  <c r="M199" i="2" s="1"/>
  <c r="N199" i="2" s="1"/>
  <c r="B197" i="4" s="1"/>
  <c r="G197" i="4" s="1"/>
  <c r="J197" i="4" s="1"/>
  <c r="P27" i="3"/>
  <c r="L29" i="2" s="1"/>
  <c r="M29" i="2" s="1"/>
  <c r="N29" i="2" s="1"/>
  <c r="B27" i="4" s="1"/>
  <c r="G27" i="4" s="1"/>
  <c r="J27" i="4" s="1"/>
  <c r="P53" i="3"/>
  <c r="L55" i="2" s="1"/>
  <c r="M55" i="2" s="1"/>
  <c r="N55" i="2" s="1"/>
  <c r="B53" i="4" s="1"/>
  <c r="G53" i="4" s="1"/>
  <c r="J53" i="4" s="1"/>
  <c r="P57" i="3"/>
  <c r="L59" i="2" s="1"/>
  <c r="M59" i="2" s="1"/>
  <c r="N59" i="2" s="1"/>
  <c r="B57" i="4" s="1"/>
  <c r="G57" i="4" s="1"/>
  <c r="J57" i="4" s="1"/>
  <c r="P102" i="3"/>
  <c r="L104" i="2" s="1"/>
  <c r="M104" i="2" s="1"/>
  <c r="N104" i="2" s="1"/>
  <c r="B102" i="4" s="1"/>
  <c r="G102" i="4" s="1"/>
  <c r="J102" i="4" s="1"/>
  <c r="P115" i="3"/>
  <c r="L117" i="2" s="1"/>
  <c r="M117" i="2" s="1"/>
  <c r="N117" i="2" s="1"/>
  <c r="B115" i="4" s="1"/>
  <c r="G115" i="4" s="1"/>
  <c r="J115" i="4" s="1"/>
  <c r="P174" i="3"/>
  <c r="L176" i="2" s="1"/>
  <c r="M176" i="2" s="1"/>
  <c r="N176" i="2" s="1"/>
  <c r="B174" i="4" s="1"/>
  <c r="G174" i="4" s="1"/>
  <c r="J174" i="4" s="1"/>
  <c r="P176" i="3"/>
  <c r="L178" i="2" s="1"/>
  <c r="M178" i="2" s="1"/>
  <c r="N178" i="2" s="1"/>
  <c r="B176" i="4" s="1"/>
  <c r="G176" i="4" s="1"/>
  <c r="J176" i="4" s="1"/>
  <c r="P185" i="3"/>
  <c r="L187" i="2" s="1"/>
  <c r="M187" i="2" s="1"/>
  <c r="N187" i="2" s="1"/>
  <c r="B185" i="4" s="1"/>
  <c r="G185" i="4" s="1"/>
  <c r="J185" i="4" s="1"/>
  <c r="P201" i="3"/>
  <c r="L203" i="2" s="1"/>
  <c r="M203" i="2" s="1"/>
  <c r="N203" i="2" s="1"/>
  <c r="B201" i="4" s="1"/>
  <c r="G201" i="4" s="1"/>
  <c r="J201" i="4" s="1"/>
  <c r="P120" i="3"/>
  <c r="L122" i="2" s="1"/>
  <c r="M122" i="2" s="1"/>
  <c r="N122" i="2" s="1"/>
  <c r="B120" i="4" s="1"/>
  <c r="G120" i="4" s="1"/>
  <c r="J120" i="4" s="1"/>
  <c r="P63" i="3"/>
  <c r="L65" i="2" s="1"/>
  <c r="M65" i="2" s="1"/>
  <c r="N65" i="2" s="1"/>
  <c r="B63" i="4" s="1"/>
  <c r="G63" i="4" s="1"/>
  <c r="J63" i="4" s="1"/>
  <c r="P135" i="3"/>
  <c r="L137" i="2" s="1"/>
  <c r="M137" i="2" s="1"/>
  <c r="N137" i="2" s="1"/>
  <c r="B135" i="4" s="1"/>
  <c r="G135" i="4" s="1"/>
  <c r="J135" i="4" s="1"/>
  <c r="P159" i="3"/>
  <c r="L161" i="2" s="1"/>
  <c r="M161" i="2" s="1"/>
  <c r="N161" i="2" s="1"/>
  <c r="B159" i="4" s="1"/>
  <c r="G159" i="4" s="1"/>
  <c r="J159" i="4" s="1"/>
  <c r="P180" i="3"/>
  <c r="L182" i="2" s="1"/>
  <c r="M182" i="2" s="1"/>
  <c r="N182" i="2" s="1"/>
  <c r="B180" i="4" s="1"/>
  <c r="G180" i="4" s="1"/>
  <c r="J180" i="4" s="1"/>
  <c r="P15" i="3"/>
  <c r="L17" i="2" s="1"/>
  <c r="M17" i="2" s="1"/>
  <c r="N17" i="2" s="1"/>
  <c r="B15" i="4" s="1"/>
  <c r="G15" i="4" s="1"/>
  <c r="J15" i="4" s="1"/>
  <c r="P35" i="3"/>
  <c r="L37" i="2" s="1"/>
  <c r="M37" i="2" s="1"/>
  <c r="N37" i="2" s="1"/>
  <c r="B35" i="4" s="1"/>
  <c r="G35" i="4" s="1"/>
  <c r="J35" i="4" s="1"/>
  <c r="P95" i="3"/>
  <c r="L97" i="2" s="1"/>
  <c r="M97" i="2" s="1"/>
  <c r="N97" i="2" s="1"/>
  <c r="B95" i="4" s="1"/>
  <c r="G95" i="4" s="1"/>
  <c r="J95" i="4" s="1"/>
  <c r="P77" i="3"/>
  <c r="L79" i="2" s="1"/>
  <c r="M79" i="2" s="1"/>
  <c r="N79" i="2" s="1"/>
  <c r="B77" i="4" s="1"/>
  <c r="G77" i="4" s="1"/>
  <c r="J77" i="4" s="1"/>
  <c r="P33" i="3"/>
  <c r="L35" i="2" s="1"/>
  <c r="M35" i="2" s="1"/>
  <c r="N35" i="2" s="1"/>
  <c r="B33" i="4" s="1"/>
  <c r="G33" i="4" s="1"/>
  <c r="J33" i="4" s="1"/>
  <c r="P61" i="3"/>
  <c r="L63" i="2" s="1"/>
  <c r="M63" i="2" s="1"/>
  <c r="N63" i="2" s="1"/>
  <c r="B61" i="4" s="1"/>
  <c r="G61" i="4" s="1"/>
  <c r="J61" i="4" s="1"/>
  <c r="P89" i="3"/>
  <c r="L91" i="2" s="1"/>
  <c r="M91" i="2" s="1"/>
  <c r="N91" i="2" s="1"/>
  <c r="B89" i="4" s="1"/>
  <c r="G89" i="4" s="1"/>
  <c r="J89" i="4" s="1"/>
  <c r="P93" i="3"/>
  <c r="L95" i="2" s="1"/>
  <c r="M95" i="2" s="1"/>
  <c r="N95" i="2" s="1"/>
  <c r="B93" i="4" s="1"/>
  <c r="G93" i="4" s="1"/>
  <c r="J93" i="4" s="1"/>
  <c r="P119" i="3"/>
  <c r="L121" i="2" s="1"/>
  <c r="M121" i="2" s="1"/>
  <c r="N121" i="2" s="1"/>
  <c r="B119" i="4" s="1"/>
  <c r="G119" i="4" s="1"/>
  <c r="J119" i="4" s="1"/>
  <c r="P139" i="3"/>
  <c r="L141" i="2" s="1"/>
  <c r="M141" i="2" s="1"/>
  <c r="N141" i="2" s="1"/>
  <c r="B139" i="4" s="1"/>
  <c r="G139" i="4" s="1"/>
  <c r="J139" i="4" s="1"/>
  <c r="P163" i="3"/>
  <c r="L165" i="2" s="1"/>
  <c r="M165" i="2" s="1"/>
  <c r="N165" i="2" s="1"/>
  <c r="B163" i="4" s="1"/>
  <c r="G163" i="4" s="1"/>
  <c r="J163" i="4" s="1"/>
  <c r="P182" i="3"/>
  <c r="L184" i="2" s="1"/>
  <c r="M184" i="2" s="1"/>
  <c r="N184" i="2" s="1"/>
  <c r="B182" i="4" s="1"/>
  <c r="G182" i="4" s="1"/>
  <c r="J182" i="4" s="1"/>
  <c r="P198" i="3"/>
  <c r="L200" i="2" s="1"/>
  <c r="M200" i="2" s="1"/>
  <c r="N200" i="2" s="1"/>
  <c r="B198" i="4" s="1"/>
  <c r="G198" i="4" s="1"/>
  <c r="J198" i="4" s="1"/>
  <c r="P7" i="3"/>
  <c r="L9" i="2" s="1"/>
  <c r="M9" i="2" s="1"/>
  <c r="N9" i="2" s="1"/>
  <c r="B7" i="4" s="1"/>
  <c r="P41" i="3"/>
  <c r="L43" i="2" s="1"/>
  <c r="M43" i="2" s="1"/>
  <c r="N43" i="2" s="1"/>
  <c r="B41" i="4" s="1"/>
  <c r="G41" i="4" s="1"/>
  <c r="J41" i="4" s="1"/>
  <c r="P71" i="3"/>
  <c r="L73" i="2" s="1"/>
  <c r="M73" i="2" s="1"/>
  <c r="N73" i="2" s="1"/>
  <c r="B71" i="4" s="1"/>
  <c r="G71" i="4" s="1"/>
  <c r="J71" i="4" s="1"/>
  <c r="P99" i="3"/>
  <c r="L101" i="2" s="1"/>
  <c r="M101" i="2" s="1"/>
  <c r="N101" i="2" s="1"/>
  <c r="B99" i="4" s="1"/>
  <c r="G99" i="4" s="1"/>
  <c r="J99" i="4" s="1"/>
  <c r="P157" i="3"/>
  <c r="L159" i="2" s="1"/>
  <c r="M159" i="2" s="1"/>
  <c r="N159" i="2" s="1"/>
  <c r="B157" i="4" s="1"/>
  <c r="G157" i="4" s="1"/>
  <c r="J157" i="4" s="1"/>
  <c r="P69" i="3"/>
  <c r="L71" i="2" s="1"/>
  <c r="M71" i="2" s="1"/>
  <c r="N71" i="2" s="1"/>
  <c r="B69" i="4" s="1"/>
  <c r="G69" i="4" s="1"/>
  <c r="J69" i="4" s="1"/>
  <c r="P123" i="3"/>
  <c r="L125" i="2" s="1"/>
  <c r="M125" i="2" s="1"/>
  <c r="N125" i="2" s="1"/>
  <c r="B123" i="4" s="1"/>
  <c r="G123" i="4" s="1"/>
  <c r="J123" i="4" s="1"/>
  <c r="P143" i="3"/>
  <c r="L145" i="2" s="1"/>
  <c r="M145" i="2" s="1"/>
  <c r="N145" i="2" s="1"/>
  <c r="B143" i="4" s="1"/>
  <c r="G143" i="4" s="1"/>
  <c r="J143" i="4" s="1"/>
  <c r="P150" i="3"/>
  <c r="L152" i="2" s="1"/>
  <c r="M152" i="2" s="1"/>
  <c r="N152" i="2" s="1"/>
  <c r="B150" i="4" s="1"/>
  <c r="G150" i="4" s="1"/>
  <c r="J150" i="4" s="1"/>
  <c r="P152" i="3"/>
  <c r="L154" i="2" s="1"/>
  <c r="M154" i="2" s="1"/>
  <c r="N154" i="2" s="1"/>
  <c r="B152" i="4" s="1"/>
  <c r="G152" i="4" s="1"/>
  <c r="J152" i="4" s="1"/>
  <c r="P161" i="3"/>
  <c r="L163" i="2" s="1"/>
  <c r="M163" i="2" s="1"/>
  <c r="N163" i="2" s="1"/>
  <c r="B161" i="4" s="1"/>
  <c r="G161" i="4" s="1"/>
  <c r="J161" i="4" s="1"/>
  <c r="P167" i="3"/>
  <c r="L169" i="2" s="1"/>
  <c r="M169" i="2" s="1"/>
  <c r="N169" i="2" s="1"/>
  <c r="B167" i="4" s="1"/>
  <c r="G167" i="4" s="1"/>
  <c r="J167" i="4" s="1"/>
  <c r="P175" i="3"/>
  <c r="L177" i="2" s="1"/>
  <c r="M177" i="2" s="1"/>
  <c r="N177" i="2" s="1"/>
  <c r="B175" i="4" s="1"/>
  <c r="G175" i="4" s="1"/>
  <c r="J175" i="4" s="1"/>
  <c r="P3" i="3"/>
  <c r="L5" i="2" s="1"/>
  <c r="M5" i="2" s="1"/>
  <c r="N5" i="2" s="1"/>
  <c r="B3" i="4" s="1"/>
  <c r="P81" i="3"/>
  <c r="L83" i="2" s="1"/>
  <c r="M83" i="2" s="1"/>
  <c r="N83" i="2" s="1"/>
  <c r="B81" i="4" s="1"/>
  <c r="G81" i="4" s="1"/>
  <c r="J81" i="4" s="1"/>
  <c r="P4" i="3"/>
  <c r="L6" i="2" s="1"/>
  <c r="M6" i="2" s="1"/>
  <c r="N6" i="2" s="1"/>
  <c r="B4" i="4" s="1"/>
  <c r="P8" i="3"/>
  <c r="L10" i="2" s="1"/>
  <c r="M10" i="2" s="1"/>
  <c r="N10" i="2" s="1"/>
  <c r="B8" i="4" s="1"/>
  <c r="P12" i="3"/>
  <c r="L14" i="2" s="1"/>
  <c r="M14" i="2" s="1"/>
  <c r="N14" i="2" s="1"/>
  <c r="B12" i="4" s="1"/>
  <c r="P16" i="3"/>
  <c r="L18" i="2" s="1"/>
  <c r="M18" i="2" s="1"/>
  <c r="N18" i="2" s="1"/>
  <c r="B16" i="4" s="1"/>
  <c r="G16" i="4" s="1"/>
  <c r="J16" i="4" s="1"/>
  <c r="P75" i="3"/>
  <c r="L77" i="2" s="1"/>
  <c r="M77" i="2" s="1"/>
  <c r="N77" i="2" s="1"/>
  <c r="B75" i="4" s="1"/>
  <c r="G75" i="4" s="1"/>
  <c r="J75" i="4" s="1"/>
  <c r="P137" i="3"/>
  <c r="L139" i="2" s="1"/>
  <c r="M139" i="2" s="1"/>
  <c r="N139" i="2" s="1"/>
  <c r="B137" i="4" s="1"/>
  <c r="G137" i="4" s="1"/>
  <c r="J137" i="4" s="1"/>
  <c r="P24" i="3"/>
  <c r="L26" i="2" s="1"/>
  <c r="M26" i="2" s="1"/>
  <c r="N26" i="2" s="1"/>
  <c r="B24" i="4" s="1"/>
  <c r="G24" i="4" s="1"/>
  <c r="J24" i="4" s="1"/>
  <c r="P26" i="3"/>
  <c r="L28" i="2" s="1"/>
  <c r="M28" i="2" s="1"/>
  <c r="N28" i="2" s="1"/>
  <c r="B26" i="4" s="1"/>
  <c r="G26" i="4" s="1"/>
  <c r="J26" i="4" s="1"/>
  <c r="P28" i="3"/>
  <c r="L30" i="2" s="1"/>
  <c r="M30" i="2" s="1"/>
  <c r="N30" i="2" s="1"/>
  <c r="B28" i="4" s="1"/>
  <c r="G28" i="4" s="1"/>
  <c r="J28" i="4" s="1"/>
  <c r="P30" i="3"/>
  <c r="L32" i="2" s="1"/>
  <c r="M32" i="2" s="1"/>
  <c r="N32" i="2" s="1"/>
  <c r="B30" i="4" s="1"/>
  <c r="G30" i="4" s="1"/>
  <c r="J30" i="4" s="1"/>
  <c r="P73" i="3"/>
  <c r="L75" i="2" s="1"/>
  <c r="M75" i="2" s="1"/>
  <c r="N75" i="2" s="1"/>
  <c r="B73" i="4" s="1"/>
  <c r="G73" i="4" s="1"/>
  <c r="J73" i="4" s="1"/>
  <c r="P32" i="3"/>
  <c r="L34" i="2" s="1"/>
  <c r="M34" i="2" s="1"/>
  <c r="N34" i="2" s="1"/>
  <c r="B32" i="4" s="1"/>
  <c r="G32" i="4" s="1"/>
  <c r="J32" i="4" s="1"/>
  <c r="P5" i="3"/>
  <c r="L7" i="2" s="1"/>
  <c r="M7" i="2" s="1"/>
  <c r="N7" i="2" s="1"/>
  <c r="B5" i="4" s="1"/>
  <c r="P9" i="3"/>
  <c r="L11" i="2" s="1"/>
  <c r="M11" i="2" s="1"/>
  <c r="N11" i="2" s="1"/>
  <c r="B9" i="4" s="1"/>
  <c r="P13" i="3"/>
  <c r="L15" i="2" s="1"/>
  <c r="M15" i="2" s="1"/>
  <c r="P17" i="3"/>
  <c r="L19" i="2" s="1"/>
  <c r="M19" i="2" s="1"/>
  <c r="N19" i="2" s="1"/>
  <c r="B17" i="4" s="1"/>
  <c r="G17" i="4" s="1"/>
  <c r="J17" i="4" s="1"/>
  <c r="P21" i="3"/>
  <c r="L23" i="2" s="1"/>
  <c r="M23" i="2" s="1"/>
  <c r="N23" i="2" s="1"/>
  <c r="B21" i="4" s="1"/>
  <c r="G21" i="4" s="1"/>
  <c r="J21" i="4" s="1"/>
  <c r="P25" i="3"/>
  <c r="L27" i="2" s="1"/>
  <c r="M27" i="2" s="1"/>
  <c r="N27" i="2" s="1"/>
  <c r="B25" i="4" s="1"/>
  <c r="G25" i="4" s="1"/>
  <c r="J25" i="4" s="1"/>
  <c r="P85" i="3"/>
  <c r="L87" i="2" s="1"/>
  <c r="M87" i="2" s="1"/>
  <c r="N87" i="2" s="1"/>
  <c r="B85" i="4" s="1"/>
  <c r="G85" i="4" s="1"/>
  <c r="J85" i="4" s="1"/>
  <c r="P29" i="3"/>
  <c r="L31" i="2" s="1"/>
  <c r="M31" i="2" s="1"/>
  <c r="N31" i="2" s="1"/>
  <c r="B29" i="4" s="1"/>
  <c r="G29" i="4" s="1"/>
  <c r="J29" i="4" s="1"/>
  <c r="P6" i="3"/>
  <c r="L8" i="2" s="1"/>
  <c r="M8" i="2" s="1"/>
  <c r="N8" i="2" s="1"/>
  <c r="B6" i="4" s="1"/>
  <c r="P10" i="3"/>
  <c r="L12" i="2" s="1"/>
  <c r="M12" i="2" s="1"/>
  <c r="N12" i="2" s="1"/>
  <c r="B10" i="4" s="1"/>
  <c r="P14" i="3"/>
  <c r="L16" i="2" s="1"/>
  <c r="M16" i="2" s="1"/>
  <c r="N16" i="2" s="1"/>
  <c r="B14" i="4" s="1"/>
  <c r="P18" i="3"/>
  <c r="L20" i="2" s="1"/>
  <c r="M20" i="2" s="1"/>
  <c r="N20" i="2" s="1"/>
  <c r="B18" i="4" s="1"/>
  <c r="G18" i="4" s="1"/>
  <c r="J18" i="4" s="1"/>
  <c r="P39" i="3"/>
  <c r="L41" i="2" s="1"/>
  <c r="M41" i="2" s="1"/>
  <c r="N41" i="2" s="1"/>
  <c r="B39" i="4" s="1"/>
  <c r="G39" i="4" s="1"/>
  <c r="J39" i="4" s="1"/>
  <c r="P20" i="3"/>
  <c r="L22" i="2" s="1"/>
  <c r="M22" i="2" s="1"/>
  <c r="N22" i="2" s="1"/>
  <c r="B20" i="4" s="1"/>
  <c r="G20" i="4" s="1"/>
  <c r="J20" i="4" s="1"/>
  <c r="P22" i="3"/>
  <c r="L24" i="2" s="1"/>
  <c r="M24" i="2" s="1"/>
  <c r="N24" i="2" s="1"/>
  <c r="B22" i="4" s="1"/>
  <c r="G22" i="4" s="1"/>
  <c r="J22" i="4" s="1"/>
  <c r="P68" i="3"/>
  <c r="L70" i="2" s="1"/>
  <c r="M70" i="2" s="1"/>
  <c r="N70" i="2" s="1"/>
  <c r="B68" i="4" s="1"/>
  <c r="G68" i="4" s="1"/>
  <c r="J68" i="4" s="1"/>
  <c r="P80" i="3"/>
  <c r="L82" i="2" s="1"/>
  <c r="M82" i="2" s="1"/>
  <c r="N82" i="2" s="1"/>
  <c r="B80" i="4" s="1"/>
  <c r="G80" i="4" s="1"/>
  <c r="J80" i="4" s="1"/>
  <c r="P92" i="3"/>
  <c r="L94" i="2" s="1"/>
  <c r="M94" i="2" s="1"/>
  <c r="N94" i="2" s="1"/>
  <c r="B92" i="4" s="1"/>
  <c r="G92" i="4" s="1"/>
  <c r="J92" i="4" s="1"/>
  <c r="P38" i="3"/>
  <c r="L40" i="2" s="1"/>
  <c r="M40" i="2" s="1"/>
  <c r="N40" i="2" s="1"/>
  <c r="B38" i="4" s="1"/>
  <c r="G38" i="4" s="1"/>
  <c r="J38" i="4" s="1"/>
  <c r="P56" i="3"/>
  <c r="L58" i="2" s="1"/>
  <c r="M58" i="2" s="1"/>
  <c r="N58" i="2" s="1"/>
  <c r="B56" i="4" s="1"/>
  <c r="G56" i="4" s="1"/>
  <c r="J56" i="4" s="1"/>
  <c r="P44" i="3"/>
  <c r="L46" i="2" s="1"/>
  <c r="M46" i="2" s="1"/>
  <c r="N46" i="2" s="1"/>
  <c r="B44" i="4" s="1"/>
  <c r="G44" i="4" s="1"/>
  <c r="J44" i="4" s="1"/>
  <c r="P104" i="3"/>
  <c r="L106" i="2" s="1"/>
  <c r="M106" i="2" s="1"/>
  <c r="N106" i="2" s="1"/>
  <c r="B104" i="4" s="1"/>
  <c r="G104" i="4" s="1"/>
  <c r="J104" i="4" s="1"/>
  <c r="P171" i="3"/>
  <c r="L173" i="2" s="1"/>
  <c r="M173" i="2" s="1"/>
  <c r="N173" i="2" s="1"/>
  <c r="B171" i="4" s="1"/>
  <c r="G171" i="4" s="1"/>
  <c r="J171" i="4" s="1"/>
  <c r="P186" i="3"/>
  <c r="L188" i="2" s="1"/>
  <c r="M188" i="2" s="1"/>
  <c r="N188" i="2" s="1"/>
  <c r="B186" i="4" s="1"/>
  <c r="G186" i="4" s="1"/>
  <c r="J186" i="4" s="1"/>
  <c r="P188" i="3"/>
  <c r="L190" i="2" s="1"/>
  <c r="M190" i="2" s="1"/>
  <c r="N190" i="2" s="1"/>
  <c r="B188" i="4" s="1"/>
  <c r="G188" i="4" s="1"/>
  <c r="J188" i="4" s="1"/>
  <c r="P46" i="3"/>
  <c r="L48" i="2" s="1"/>
  <c r="M48" i="2" s="1"/>
  <c r="N48" i="2" s="1"/>
  <c r="B46" i="4" s="1"/>
  <c r="G46" i="4" s="1"/>
  <c r="J46" i="4" s="1"/>
  <c r="P48" i="3"/>
  <c r="L50" i="2" s="1"/>
  <c r="M50" i="2" s="1"/>
  <c r="N50" i="2" s="1"/>
  <c r="B48" i="4" s="1"/>
  <c r="G48" i="4" s="1"/>
  <c r="J48" i="4" s="1"/>
  <c r="P58" i="3"/>
  <c r="L60" i="2" s="1"/>
  <c r="M60" i="2" s="1"/>
  <c r="N60" i="2" s="1"/>
  <c r="B58" i="4" s="1"/>
  <c r="G58" i="4" s="1"/>
  <c r="J58" i="4" s="1"/>
  <c r="P60" i="3"/>
  <c r="L62" i="2" s="1"/>
  <c r="M62" i="2" s="1"/>
  <c r="N62" i="2" s="1"/>
  <c r="B60" i="4" s="1"/>
  <c r="G60" i="4" s="1"/>
  <c r="J60" i="4" s="1"/>
  <c r="P70" i="3"/>
  <c r="L72" i="2" s="1"/>
  <c r="M72" i="2" s="1"/>
  <c r="N72" i="2" s="1"/>
  <c r="B70" i="4" s="1"/>
  <c r="G70" i="4" s="1"/>
  <c r="J70" i="4" s="1"/>
  <c r="P72" i="3"/>
  <c r="L74" i="2" s="1"/>
  <c r="M74" i="2" s="1"/>
  <c r="N74" i="2" s="1"/>
  <c r="B72" i="4" s="1"/>
  <c r="G72" i="4" s="1"/>
  <c r="J72" i="4" s="1"/>
  <c r="P82" i="3"/>
  <c r="L84" i="2" s="1"/>
  <c r="M84" i="2" s="1"/>
  <c r="N84" i="2" s="1"/>
  <c r="B82" i="4" s="1"/>
  <c r="G82" i="4" s="1"/>
  <c r="J82" i="4" s="1"/>
  <c r="P84" i="3"/>
  <c r="L86" i="2" s="1"/>
  <c r="M86" i="2" s="1"/>
  <c r="N86" i="2" s="1"/>
  <c r="B84" i="4" s="1"/>
  <c r="G84" i="4" s="1"/>
  <c r="J84" i="4" s="1"/>
  <c r="P94" i="3"/>
  <c r="L96" i="2" s="1"/>
  <c r="M96" i="2" s="1"/>
  <c r="N96" i="2" s="1"/>
  <c r="B94" i="4" s="1"/>
  <c r="G94" i="4" s="1"/>
  <c r="J94" i="4" s="1"/>
  <c r="P96" i="3"/>
  <c r="L98" i="2" s="1"/>
  <c r="M98" i="2" s="1"/>
  <c r="N98" i="2" s="1"/>
  <c r="B96" i="4" s="1"/>
  <c r="G96" i="4" s="1"/>
  <c r="J96" i="4" s="1"/>
  <c r="P106" i="3"/>
  <c r="L108" i="2" s="1"/>
  <c r="M108" i="2" s="1"/>
  <c r="N108" i="2" s="1"/>
  <c r="B106" i="4" s="1"/>
  <c r="G106" i="4" s="1"/>
  <c r="J106" i="4" s="1"/>
  <c r="P108" i="3"/>
  <c r="L110" i="2" s="1"/>
  <c r="M110" i="2" s="1"/>
  <c r="N110" i="2" s="1"/>
  <c r="B108" i="4" s="1"/>
  <c r="G108" i="4" s="1"/>
  <c r="J108" i="4" s="1"/>
  <c r="P122" i="3"/>
  <c r="L124" i="2" s="1"/>
  <c r="M124" i="2" s="1"/>
  <c r="N124" i="2" s="1"/>
  <c r="B122" i="4" s="1"/>
  <c r="G122" i="4" s="1"/>
  <c r="J122" i="4" s="1"/>
  <c r="P124" i="3"/>
  <c r="L126" i="2" s="1"/>
  <c r="M126" i="2" s="1"/>
  <c r="N126" i="2" s="1"/>
  <c r="B124" i="4" s="1"/>
  <c r="G124" i="4" s="1"/>
  <c r="J124" i="4" s="1"/>
  <c r="P138" i="3"/>
  <c r="L140" i="2" s="1"/>
  <c r="M140" i="2" s="1"/>
  <c r="N140" i="2" s="1"/>
  <c r="B138" i="4" s="1"/>
  <c r="G138" i="4" s="1"/>
  <c r="J138" i="4" s="1"/>
  <c r="P140" i="3"/>
  <c r="L142" i="2" s="1"/>
  <c r="M142" i="2" s="1"/>
  <c r="N142" i="2" s="1"/>
  <c r="B140" i="4" s="1"/>
  <c r="G140" i="4" s="1"/>
  <c r="J140" i="4" s="1"/>
  <c r="P158" i="3"/>
  <c r="L160" i="2" s="1"/>
  <c r="M160" i="2" s="1"/>
  <c r="N160" i="2" s="1"/>
  <c r="B158" i="4" s="1"/>
  <c r="G158" i="4" s="1"/>
  <c r="J158" i="4" s="1"/>
  <c r="P160" i="3"/>
  <c r="L162" i="2" s="1"/>
  <c r="M162" i="2" s="1"/>
  <c r="N162" i="2" s="1"/>
  <c r="B160" i="4" s="1"/>
  <c r="G160" i="4" s="1"/>
  <c r="J160" i="4" s="1"/>
  <c r="P190" i="3"/>
  <c r="L192" i="2" s="1"/>
  <c r="M192" i="2" s="1"/>
  <c r="N192" i="2" s="1"/>
  <c r="B190" i="4" s="1"/>
  <c r="G190" i="4" s="1"/>
  <c r="J190" i="4" s="1"/>
  <c r="P192" i="3"/>
  <c r="L194" i="2" s="1"/>
  <c r="M194" i="2" s="1"/>
  <c r="N194" i="2" s="1"/>
  <c r="B192" i="4" s="1"/>
  <c r="G192" i="4" s="1"/>
  <c r="J192" i="4" s="1"/>
  <c r="P34" i="3"/>
  <c r="L36" i="2" s="1"/>
  <c r="M36" i="2" s="1"/>
  <c r="N36" i="2" s="1"/>
  <c r="B34" i="4" s="1"/>
  <c r="G34" i="4" s="1"/>
  <c r="J34" i="4" s="1"/>
  <c r="P40" i="3"/>
  <c r="L42" i="2" s="1"/>
  <c r="M42" i="2" s="1"/>
  <c r="N42" i="2" s="1"/>
  <c r="B40" i="4" s="1"/>
  <c r="G40" i="4" s="1"/>
  <c r="J40" i="4" s="1"/>
  <c r="P55" i="3"/>
  <c r="L57" i="2" s="1"/>
  <c r="M57" i="2" s="1"/>
  <c r="N57" i="2" s="1"/>
  <c r="B55" i="4" s="1"/>
  <c r="G55" i="4" s="1"/>
  <c r="J55" i="4" s="1"/>
  <c r="P67" i="3"/>
  <c r="L69" i="2" s="1"/>
  <c r="M69" i="2" s="1"/>
  <c r="N69" i="2" s="1"/>
  <c r="B67" i="4" s="1"/>
  <c r="G67" i="4" s="1"/>
  <c r="J67" i="4" s="1"/>
  <c r="P79" i="3"/>
  <c r="L81" i="2" s="1"/>
  <c r="M81" i="2" s="1"/>
  <c r="N81" i="2" s="1"/>
  <c r="B79" i="4" s="1"/>
  <c r="G79" i="4" s="1"/>
  <c r="J79" i="4" s="1"/>
  <c r="P91" i="3"/>
  <c r="L93" i="2" s="1"/>
  <c r="M93" i="2" s="1"/>
  <c r="N93" i="2" s="1"/>
  <c r="B91" i="4" s="1"/>
  <c r="G91" i="4" s="1"/>
  <c r="J91" i="4" s="1"/>
  <c r="P103" i="3"/>
  <c r="L105" i="2" s="1"/>
  <c r="M105" i="2" s="1"/>
  <c r="N105" i="2" s="1"/>
  <c r="B103" i="4" s="1"/>
  <c r="G103" i="4" s="1"/>
  <c r="J103" i="4" s="1"/>
  <c r="P151" i="3"/>
  <c r="L153" i="2" s="1"/>
  <c r="M153" i="2" s="1"/>
  <c r="N153" i="2" s="1"/>
  <c r="B151" i="4" s="1"/>
  <c r="G151" i="4" s="1"/>
  <c r="J151" i="4" s="1"/>
  <c r="P179" i="3"/>
  <c r="L181" i="2" s="1"/>
  <c r="M181" i="2" s="1"/>
  <c r="N181" i="2" s="1"/>
  <c r="B179" i="4" s="1"/>
  <c r="G179" i="4" s="1"/>
  <c r="J179" i="4" s="1"/>
  <c r="P194" i="3"/>
  <c r="L196" i="2" s="1"/>
  <c r="M196" i="2" s="1"/>
  <c r="N196" i="2" s="1"/>
  <c r="B194" i="4" s="1"/>
  <c r="G194" i="4" s="1"/>
  <c r="J194" i="4" s="1"/>
  <c r="P196" i="3"/>
  <c r="L198" i="2" s="1"/>
  <c r="M198" i="2" s="1"/>
  <c r="N198" i="2" s="1"/>
  <c r="B196" i="4" s="1"/>
  <c r="G196" i="4" s="1"/>
  <c r="J196" i="4" s="1"/>
  <c r="P110" i="3"/>
  <c r="L112" i="2" s="1"/>
  <c r="M112" i="2" s="1"/>
  <c r="N112" i="2" s="1"/>
  <c r="B110" i="4" s="1"/>
  <c r="G110" i="4" s="1"/>
  <c r="J110" i="4" s="1"/>
  <c r="P112" i="3"/>
  <c r="L114" i="2" s="1"/>
  <c r="M114" i="2" s="1"/>
  <c r="N114" i="2" s="1"/>
  <c r="B112" i="4" s="1"/>
  <c r="G112" i="4" s="1"/>
  <c r="J112" i="4" s="1"/>
  <c r="P126" i="3"/>
  <c r="L128" i="2" s="1"/>
  <c r="M128" i="2" s="1"/>
  <c r="N128" i="2" s="1"/>
  <c r="B126" i="4" s="1"/>
  <c r="G126" i="4" s="1"/>
  <c r="J126" i="4" s="1"/>
  <c r="P128" i="3"/>
  <c r="L130" i="2" s="1"/>
  <c r="M130" i="2" s="1"/>
  <c r="N130" i="2" s="1"/>
  <c r="B128" i="4" s="1"/>
  <c r="G128" i="4" s="1"/>
  <c r="J128" i="4" s="1"/>
  <c r="P142" i="3"/>
  <c r="L144" i="2" s="1"/>
  <c r="M144" i="2" s="1"/>
  <c r="N144" i="2" s="1"/>
  <c r="B142" i="4" s="1"/>
  <c r="G142" i="4" s="1"/>
  <c r="J142" i="4" s="1"/>
  <c r="P144" i="3"/>
  <c r="L146" i="2" s="1"/>
  <c r="M146" i="2" s="1"/>
  <c r="N146" i="2" s="1"/>
  <c r="B144" i="4" s="1"/>
  <c r="G144" i="4" s="1"/>
  <c r="J144" i="4" s="1"/>
  <c r="P155" i="3"/>
  <c r="L157" i="2" s="1"/>
  <c r="M157" i="2" s="1"/>
  <c r="N157" i="2" s="1"/>
  <c r="B155" i="4" s="1"/>
  <c r="G155" i="4" s="1"/>
  <c r="J155" i="4" s="1"/>
  <c r="P162" i="3"/>
  <c r="L164" i="2" s="1"/>
  <c r="M164" i="2" s="1"/>
  <c r="N164" i="2" s="1"/>
  <c r="B162" i="4" s="1"/>
  <c r="G162" i="4" s="1"/>
  <c r="J162" i="4" s="1"/>
  <c r="P164" i="3"/>
  <c r="L166" i="2" s="1"/>
  <c r="M166" i="2" s="1"/>
  <c r="N166" i="2" s="1"/>
  <c r="B164" i="4" s="1"/>
  <c r="G164" i="4" s="1"/>
  <c r="J164" i="4" s="1"/>
  <c r="P183" i="3"/>
  <c r="L185" i="2" s="1"/>
  <c r="M185" i="2" s="1"/>
  <c r="N185" i="2" s="1"/>
  <c r="B183" i="4" s="1"/>
  <c r="G183" i="4" s="1"/>
  <c r="J183" i="4" s="1"/>
  <c r="P200" i="3"/>
  <c r="L202" i="2" s="1"/>
  <c r="M202" i="2" s="1"/>
  <c r="N202" i="2" s="1"/>
  <c r="B200" i="4" s="1"/>
  <c r="G200" i="4" s="1"/>
  <c r="J200" i="4" s="1"/>
  <c r="P50" i="3"/>
  <c r="L52" i="2" s="1"/>
  <c r="M52" i="2" s="1"/>
  <c r="N52" i="2" s="1"/>
  <c r="B50" i="4" s="1"/>
  <c r="G50" i="4" s="1"/>
  <c r="J50" i="4" s="1"/>
  <c r="P52" i="3"/>
  <c r="L54" i="2" s="1"/>
  <c r="M54" i="2" s="1"/>
  <c r="N54" i="2" s="1"/>
  <c r="B52" i="4" s="1"/>
  <c r="G52" i="4" s="1"/>
  <c r="J52" i="4" s="1"/>
  <c r="P62" i="3"/>
  <c r="L64" i="2" s="1"/>
  <c r="M64" i="2" s="1"/>
  <c r="N64" i="2" s="1"/>
  <c r="B62" i="4" s="1"/>
  <c r="G62" i="4" s="1"/>
  <c r="J62" i="4" s="1"/>
  <c r="P64" i="3"/>
  <c r="L66" i="2" s="1"/>
  <c r="M66" i="2" s="1"/>
  <c r="N66" i="2" s="1"/>
  <c r="B64" i="4" s="1"/>
  <c r="G64" i="4" s="1"/>
  <c r="J64" i="4" s="1"/>
  <c r="P74" i="3"/>
  <c r="L76" i="2" s="1"/>
  <c r="M76" i="2" s="1"/>
  <c r="N76" i="2" s="1"/>
  <c r="B74" i="4" s="1"/>
  <c r="G74" i="4" s="1"/>
  <c r="J74" i="4" s="1"/>
  <c r="P76" i="3"/>
  <c r="L78" i="2" s="1"/>
  <c r="M78" i="2" s="1"/>
  <c r="N78" i="2" s="1"/>
  <c r="B76" i="4" s="1"/>
  <c r="G76" i="4" s="1"/>
  <c r="J76" i="4" s="1"/>
  <c r="P86" i="3"/>
  <c r="L88" i="2" s="1"/>
  <c r="M88" i="2" s="1"/>
  <c r="N88" i="2" s="1"/>
  <c r="B86" i="4" s="1"/>
  <c r="G86" i="4" s="1"/>
  <c r="J86" i="4" s="1"/>
  <c r="P88" i="3"/>
  <c r="L90" i="2" s="1"/>
  <c r="M90" i="2" s="1"/>
  <c r="N90" i="2" s="1"/>
  <c r="B88" i="4" s="1"/>
  <c r="G88" i="4" s="1"/>
  <c r="J88" i="4" s="1"/>
  <c r="P98" i="3"/>
  <c r="L100" i="2" s="1"/>
  <c r="M100" i="2" s="1"/>
  <c r="N100" i="2" s="1"/>
  <c r="B98" i="4" s="1"/>
  <c r="G98" i="4" s="1"/>
  <c r="J98" i="4" s="1"/>
  <c r="P100" i="3"/>
  <c r="L102" i="2" s="1"/>
  <c r="M102" i="2" s="1"/>
  <c r="N102" i="2" s="1"/>
  <c r="B100" i="4" s="1"/>
  <c r="G100" i="4" s="1"/>
  <c r="J100" i="4" s="1"/>
  <c r="P187" i="3"/>
  <c r="L189" i="2" s="1"/>
  <c r="M189" i="2" s="1"/>
  <c r="N189" i="2" s="1"/>
  <c r="B187" i="4" s="1"/>
  <c r="G187" i="4" s="1"/>
  <c r="J187" i="4" s="1"/>
  <c r="P202" i="3"/>
  <c r="L204" i="2" s="1"/>
  <c r="M204" i="2" s="1"/>
  <c r="N204" i="2" s="1"/>
  <c r="B202" i="4" s="1"/>
  <c r="G202" i="4" s="1"/>
  <c r="J202" i="4" s="1"/>
  <c r="P36" i="3"/>
  <c r="L38" i="2" s="1"/>
  <c r="M38" i="2" s="1"/>
  <c r="N38" i="2" s="1"/>
  <c r="B36" i="4" s="1"/>
  <c r="G36" i="4" s="1"/>
  <c r="J36" i="4" s="1"/>
  <c r="P42" i="3"/>
  <c r="L44" i="2" s="1"/>
  <c r="M44" i="2" s="1"/>
  <c r="N44" i="2" s="1"/>
  <c r="B42" i="4" s="1"/>
  <c r="G42" i="4" s="1"/>
  <c r="J42" i="4" s="1"/>
  <c r="P47" i="3"/>
  <c r="L49" i="2" s="1"/>
  <c r="M49" i="2" s="1"/>
  <c r="N49" i="2" s="1"/>
  <c r="B47" i="4" s="1"/>
  <c r="G47" i="4" s="1"/>
  <c r="J47" i="4" s="1"/>
  <c r="P166" i="3"/>
  <c r="L168" i="2" s="1"/>
  <c r="M168" i="2" s="1"/>
  <c r="N168" i="2" s="1"/>
  <c r="B166" i="4" s="1"/>
  <c r="G166" i="4" s="1"/>
  <c r="J166" i="4" s="1"/>
  <c r="P168" i="3"/>
  <c r="L170" i="2" s="1"/>
  <c r="M170" i="2" s="1"/>
  <c r="N170" i="2" s="1"/>
  <c r="B168" i="4" s="1"/>
  <c r="G168" i="4" s="1"/>
  <c r="J168" i="4" s="1"/>
  <c r="P114" i="3"/>
  <c r="L116" i="2" s="1"/>
  <c r="M116" i="2" s="1"/>
  <c r="N116" i="2" s="1"/>
  <c r="B114" i="4" s="1"/>
  <c r="G114" i="4" s="1"/>
  <c r="J114" i="4" s="1"/>
  <c r="P116" i="3"/>
  <c r="L118" i="2" s="1"/>
  <c r="M118" i="2" s="1"/>
  <c r="N118" i="2" s="1"/>
  <c r="B116" i="4" s="1"/>
  <c r="G116" i="4" s="1"/>
  <c r="J116" i="4" s="1"/>
  <c r="P130" i="3"/>
  <c r="L132" i="2" s="1"/>
  <c r="M132" i="2" s="1"/>
  <c r="N132" i="2" s="1"/>
  <c r="B130" i="4" s="1"/>
  <c r="G130" i="4" s="1"/>
  <c r="J130" i="4" s="1"/>
  <c r="P132" i="3"/>
  <c r="L134" i="2" s="1"/>
  <c r="M134" i="2" s="1"/>
  <c r="N134" i="2" s="1"/>
  <c r="B132" i="4" s="1"/>
  <c r="G132" i="4" s="1"/>
  <c r="J132" i="4" s="1"/>
  <c r="P146" i="3"/>
  <c r="L148" i="2" s="1"/>
  <c r="M148" i="2" s="1"/>
  <c r="N148" i="2" s="1"/>
  <c r="B146" i="4" s="1"/>
  <c r="G146" i="4" s="1"/>
  <c r="J146" i="4" s="1"/>
  <c r="P148" i="3"/>
  <c r="L150" i="2" s="1"/>
  <c r="M150" i="2" s="1"/>
  <c r="N150" i="2" s="1"/>
  <c r="B148" i="4" s="1"/>
  <c r="G148" i="4" s="1"/>
  <c r="J148" i="4" s="1"/>
  <c r="P170" i="3"/>
  <c r="L172" i="2" s="1"/>
  <c r="M172" i="2" s="1"/>
  <c r="N172" i="2" s="1"/>
  <c r="B170" i="4" s="1"/>
  <c r="G170" i="4" s="1"/>
  <c r="J170" i="4" s="1"/>
  <c r="P172" i="3"/>
  <c r="L174" i="2" s="1"/>
  <c r="M174" i="2" s="1"/>
  <c r="N174" i="2" s="1"/>
  <c r="B172" i="4" s="1"/>
  <c r="G172" i="4" s="1"/>
  <c r="J172" i="4" s="1"/>
  <c r="P195" i="3"/>
  <c r="L197" i="2" s="1"/>
  <c r="M197" i="2" s="1"/>
  <c r="N197" i="2" s="1"/>
  <c r="B195" i="4" s="1"/>
  <c r="G195" i="4" s="1"/>
  <c r="J195" i="4" s="1"/>
  <c r="G14" i="4" l="1"/>
  <c r="J14" i="4" s="1"/>
  <c r="N15" i="2"/>
  <c r="B13" i="4" s="1"/>
  <c r="G6" i="4" l="1"/>
  <c r="J6" i="4" s="1"/>
  <c r="G12" i="4"/>
  <c r="J12" i="4" s="1"/>
  <c r="G11" i="4"/>
  <c r="J11" i="4" s="1"/>
  <c r="G10" i="4"/>
  <c r="J10" i="4" s="1"/>
  <c r="G9" i="4"/>
  <c r="J9" i="4" s="1"/>
  <c r="G8" i="4"/>
  <c r="J8" i="4" s="1"/>
  <c r="G7" i="4"/>
  <c r="J7" i="4" s="1"/>
  <c r="G13" i="4"/>
  <c r="J13" i="4" s="1"/>
  <c r="G5" i="4"/>
  <c r="J5" i="4" s="1"/>
  <c r="G3" i="4"/>
  <c r="J3" i="4" s="1"/>
  <c r="G4" i="4"/>
  <c r="J4" i="4" s="1"/>
  <c r="K166" i="4" l="1"/>
  <c r="K171" i="4"/>
  <c r="K80" i="4"/>
  <c r="K42" i="4"/>
  <c r="K77" i="4"/>
  <c r="K13" i="4"/>
  <c r="K88" i="4"/>
  <c r="K15" i="4"/>
  <c r="K154" i="4"/>
  <c r="K192" i="4"/>
  <c r="K46" i="4"/>
  <c r="K141" i="4"/>
  <c r="K75" i="4"/>
  <c r="K32" i="4"/>
  <c r="K132" i="4"/>
  <c r="K30" i="4"/>
  <c r="K127" i="4"/>
  <c r="K40" i="4"/>
  <c r="K70" i="4"/>
  <c r="K78" i="4"/>
  <c r="K168" i="4"/>
  <c r="K122" i="4"/>
  <c r="K110" i="4"/>
  <c r="K165" i="4"/>
  <c r="K43" i="4"/>
  <c r="K97" i="4"/>
  <c r="K87" i="4"/>
  <c r="K144" i="4"/>
  <c r="K57" i="4"/>
  <c r="K131" i="4"/>
  <c r="K196" i="4"/>
  <c r="K198" i="4"/>
  <c r="K136" i="4"/>
  <c r="K11" i="4"/>
  <c r="K10" i="4"/>
  <c r="K38" i="4"/>
  <c r="K21" i="4"/>
  <c r="K125" i="4"/>
  <c r="K162" i="4"/>
  <c r="K134" i="4"/>
  <c r="K29" i="4"/>
  <c r="K36" i="4"/>
  <c r="K47" i="4"/>
  <c r="K104" i="4"/>
  <c r="K27" i="4"/>
  <c r="K119" i="4"/>
  <c r="K107" i="4"/>
  <c r="K191" i="4"/>
  <c r="K39" i="4"/>
  <c r="K59" i="4"/>
  <c r="K44" i="4"/>
  <c r="K121" i="4"/>
  <c r="K20" i="4"/>
  <c r="K181" i="4"/>
  <c r="K81" i="4"/>
  <c r="K61" i="4"/>
  <c r="K19" i="4"/>
  <c r="K33" i="4"/>
  <c r="K52" i="4"/>
  <c r="K148" i="4"/>
  <c r="K159" i="4"/>
  <c r="K139" i="4"/>
  <c r="K138" i="4"/>
  <c r="K135" i="4"/>
  <c r="K54" i="4"/>
  <c r="K200" i="4"/>
  <c r="K84" i="4"/>
  <c r="K7" i="4"/>
  <c r="K186" i="4"/>
  <c r="K16" i="4"/>
  <c r="K199" i="4"/>
  <c r="K108" i="4"/>
  <c r="K23" i="4"/>
  <c r="K105" i="4"/>
  <c r="K142" i="4"/>
  <c r="K25" i="4"/>
  <c r="K183" i="4"/>
  <c r="K193" i="4"/>
  <c r="K102" i="4"/>
  <c r="K17" i="4"/>
  <c r="K99" i="4"/>
  <c r="K164" i="4"/>
  <c r="K185" i="4"/>
  <c r="K28" i="4"/>
  <c r="K115" i="4"/>
  <c r="K128" i="4"/>
  <c r="K149" i="4"/>
  <c r="K14" i="4"/>
  <c r="K48" i="4"/>
  <c r="K117" i="4"/>
  <c r="K53" i="4"/>
  <c r="K129" i="4"/>
  <c r="K64" i="4"/>
  <c r="K26" i="4"/>
  <c r="K18" i="4"/>
  <c r="K50" i="4"/>
  <c r="K153" i="4"/>
  <c r="K83" i="4"/>
  <c r="K9" i="4"/>
  <c r="K178" i="4"/>
  <c r="K114" i="4"/>
  <c r="K147" i="4"/>
  <c r="K163" i="4"/>
  <c r="K72" i="4"/>
  <c r="K190" i="4"/>
  <c r="K69" i="4"/>
  <c r="K201" i="4"/>
  <c r="K150" i="4"/>
  <c r="K111" i="4"/>
  <c r="K157" i="4"/>
  <c r="K66" i="4"/>
  <c r="K184" i="4"/>
  <c r="K63" i="4"/>
  <c r="K92" i="4"/>
  <c r="K113" i="4"/>
  <c r="K195" i="4"/>
  <c r="K60" i="4"/>
  <c r="K56" i="4"/>
  <c r="K41" i="4"/>
  <c r="K175" i="4"/>
  <c r="K179" i="4"/>
  <c r="K173" i="4"/>
  <c r="K91" i="4"/>
  <c r="K3" i="4"/>
  <c r="K118" i="4"/>
  <c r="K62" i="4"/>
  <c r="K188" i="4"/>
  <c r="K137" i="4"/>
  <c r="K176" i="4"/>
  <c r="K85" i="4"/>
  <c r="K197" i="4"/>
  <c r="K112" i="4"/>
  <c r="K98" i="4"/>
  <c r="K145" i="4"/>
  <c r="K5" i="4"/>
  <c r="K123" i="4"/>
  <c r="K106" i="4"/>
  <c r="K109" i="4"/>
  <c r="K194" i="4"/>
  <c r="K67" i="4"/>
  <c r="K35" i="4"/>
  <c r="K4" i="4"/>
  <c r="K182" i="4"/>
  <c r="K187" i="4"/>
  <c r="K152" i="4"/>
  <c r="K101" i="4"/>
  <c r="K146" i="4"/>
  <c r="K55" i="4"/>
  <c r="K167" i="4"/>
  <c r="K82" i="4"/>
  <c r="K79" i="4"/>
  <c r="K116" i="4"/>
  <c r="K65" i="4"/>
  <c r="K140" i="4"/>
  <c r="K49" i="4"/>
  <c r="K161" i="4"/>
  <c r="K76" i="4"/>
  <c r="K151" i="4"/>
  <c r="K73" i="4"/>
  <c r="K172" i="4"/>
  <c r="K51" i="4"/>
  <c r="K34" i="4"/>
  <c r="K37" i="4"/>
  <c r="K158" i="4"/>
  <c r="K31" i="4"/>
  <c r="K202" i="4"/>
  <c r="K45" i="4"/>
  <c r="K96" i="4"/>
  <c r="K133" i="4"/>
  <c r="K160" i="4"/>
  <c r="K74" i="4"/>
  <c r="K180" i="4"/>
  <c r="K95" i="4"/>
  <c r="K177" i="4"/>
  <c r="K24" i="4"/>
  <c r="K169" i="4"/>
  <c r="K124" i="4"/>
  <c r="K68" i="4"/>
  <c r="K174" i="4"/>
  <c r="K89" i="4"/>
  <c r="K155" i="4"/>
  <c r="K126" i="4"/>
  <c r="K100" i="4"/>
  <c r="K170" i="4"/>
  <c r="K93" i="4"/>
  <c r="K90" i="4"/>
  <c r="K86" i="4"/>
  <c r="K120" i="4"/>
  <c r="K94" i="4"/>
  <c r="K143" i="4"/>
  <c r="K58" i="4"/>
  <c r="K22" i="4"/>
  <c r="K8" i="4"/>
  <c r="K156" i="4"/>
  <c r="K71" i="4"/>
  <c r="K189" i="4"/>
  <c r="K6" i="4"/>
  <c r="K103" i="4"/>
  <c r="K12" i="4"/>
  <c r="K130" i="4"/>
  <c r="B6" i="5" l="1"/>
  <c r="B10" i="5"/>
  <c r="B14" i="5"/>
  <c r="B18" i="5"/>
  <c r="G18" i="5" s="1" a="1"/>
  <c r="G18" i="5" s="1"/>
  <c r="B22" i="5"/>
  <c r="B26" i="5"/>
  <c r="C26" i="5" s="1" a="1"/>
  <c r="C26" i="5" s="1"/>
  <c r="B30" i="5"/>
  <c r="C30" i="5" s="1" a="1"/>
  <c r="C30" i="5" s="1"/>
  <c r="B34" i="5"/>
  <c r="C34" i="5" s="1" a="1"/>
  <c r="C34" i="5" s="1"/>
  <c r="B38" i="5"/>
  <c r="B42" i="5"/>
  <c r="B46" i="5"/>
  <c r="G46" i="5" s="1" a="1"/>
  <c r="G46" i="5" s="1"/>
  <c r="B50" i="5"/>
  <c r="F50" i="5" s="1" a="1"/>
  <c r="F50" i="5" s="1"/>
  <c r="B54" i="5"/>
  <c r="B58" i="5"/>
  <c r="C58" i="5" s="1" a="1"/>
  <c r="C58" i="5" s="1"/>
  <c r="B62" i="5"/>
  <c r="C62" i="5" s="1" a="1"/>
  <c r="C62" i="5" s="1"/>
  <c r="B66" i="5"/>
  <c r="C66" i="5" s="1" a="1"/>
  <c r="C66" i="5" s="1"/>
  <c r="B70" i="5"/>
  <c r="B74" i="5"/>
  <c r="C74" i="5" s="1" a="1"/>
  <c r="C74" i="5" s="1"/>
  <c r="B78" i="5"/>
  <c r="F78" i="5" s="1" a="1"/>
  <c r="F78" i="5" s="1"/>
  <c r="B82" i="5"/>
  <c r="E82" i="5" s="1" a="1"/>
  <c r="E82" i="5" s="1"/>
  <c r="B86" i="5"/>
  <c r="B90" i="5"/>
  <c r="C90" i="5" s="1" a="1"/>
  <c r="C90" i="5" s="1"/>
  <c r="B94" i="5"/>
  <c r="C94" i="5" s="1" a="1"/>
  <c r="C94" i="5" s="1"/>
  <c r="B98" i="5"/>
  <c r="C98" i="5" s="1" a="1"/>
  <c r="C98" i="5" s="1"/>
  <c r="B102" i="5"/>
  <c r="B106" i="5"/>
  <c r="C106" i="5" s="1" a="1"/>
  <c r="C106" i="5" s="1"/>
  <c r="B110" i="5"/>
  <c r="E110" i="5" s="1" a="1"/>
  <c r="E110" i="5" s="1"/>
  <c r="B114" i="5"/>
  <c r="C114" i="5" s="1" a="1"/>
  <c r="C114" i="5" s="1"/>
  <c r="B118" i="5"/>
  <c r="B122" i="5"/>
  <c r="C122" i="5" s="1" a="1"/>
  <c r="C122" i="5" s="1"/>
  <c r="B126" i="5"/>
  <c r="C126" i="5" s="1" a="1"/>
  <c r="C126" i="5" s="1"/>
  <c r="B130" i="5"/>
  <c r="C130" i="5" s="1" a="1"/>
  <c r="C130" i="5" s="1"/>
  <c r="B134" i="5"/>
  <c r="B138" i="5"/>
  <c r="B142" i="5"/>
  <c r="C142" i="5" s="1" a="1"/>
  <c r="C142" i="5" s="1"/>
  <c r="B146" i="5"/>
  <c r="E146" i="5" s="1" a="1"/>
  <c r="E146" i="5" s="1"/>
  <c r="B150" i="5"/>
  <c r="B154" i="5"/>
  <c r="C154" i="5" s="1" a="1"/>
  <c r="C154" i="5" s="1"/>
  <c r="B158" i="5"/>
  <c r="C158" i="5" s="1" a="1"/>
  <c r="C158" i="5" s="1"/>
  <c r="B162" i="5"/>
  <c r="D162" i="5" s="1" a="1"/>
  <c r="D162" i="5" s="1"/>
  <c r="B166" i="5"/>
  <c r="B170" i="5"/>
  <c r="B174" i="5"/>
  <c r="F174" i="5" s="1" a="1"/>
  <c r="F174" i="5" s="1"/>
  <c r="B178" i="5"/>
  <c r="G178" i="5" s="1" a="1"/>
  <c r="G178" i="5" s="1"/>
  <c r="B182" i="5"/>
  <c r="B186" i="5"/>
  <c r="C186" i="5" s="1" a="1"/>
  <c r="C186" i="5" s="1"/>
  <c r="B190" i="5"/>
  <c r="C190" i="5" s="1" a="1"/>
  <c r="C190" i="5" s="1"/>
  <c r="B194" i="5"/>
  <c r="F194" i="5" s="1" a="1"/>
  <c r="F194" i="5" s="1"/>
  <c r="B198" i="5"/>
  <c r="B202" i="5"/>
  <c r="C202" i="5" s="1" a="1"/>
  <c r="C202" i="5" s="1"/>
  <c r="B4" i="5"/>
  <c r="D4" i="5" s="1" a="1"/>
  <c r="D4" i="5" s="1"/>
  <c r="B8" i="5"/>
  <c r="B16" i="5"/>
  <c r="B20" i="5"/>
  <c r="G20" i="5" s="1" a="1"/>
  <c r="G20" i="5" s="1"/>
  <c r="B28" i="5"/>
  <c r="F28" i="5" s="1" a="1"/>
  <c r="F28" i="5" s="1"/>
  <c r="B40" i="5"/>
  <c r="C40" i="5" s="1" a="1"/>
  <c r="C40" i="5" s="1"/>
  <c r="B48" i="5"/>
  <c r="B56" i="5"/>
  <c r="B68" i="5"/>
  <c r="F68" i="5" s="1" a="1"/>
  <c r="F68" i="5" s="1"/>
  <c r="B76" i="5"/>
  <c r="C76" i="5" s="1" a="1"/>
  <c r="C76" i="5" s="1"/>
  <c r="B88" i="5"/>
  <c r="B96" i="5"/>
  <c r="D96" i="5" s="1" a="1"/>
  <c r="D96" i="5" s="1"/>
  <c r="B104" i="5"/>
  <c r="C104" i="5" s="1" a="1"/>
  <c r="C104" i="5" s="1"/>
  <c r="B116" i="5"/>
  <c r="G116" i="5" s="1" a="1"/>
  <c r="G116" i="5" s="1"/>
  <c r="B124" i="5"/>
  <c r="B136" i="5"/>
  <c r="C136" i="5" s="1" a="1"/>
  <c r="C136" i="5" s="1"/>
  <c r="B144" i="5"/>
  <c r="C144" i="5" s="1" a="1"/>
  <c r="C144" i="5" s="1"/>
  <c r="B152" i="5"/>
  <c r="E152" i="5" s="1" a="1"/>
  <c r="E152" i="5" s="1"/>
  <c r="B160" i="5"/>
  <c r="B172" i="5"/>
  <c r="C172" i="5" s="1" a="1"/>
  <c r="C172" i="5" s="1"/>
  <c r="B180" i="5"/>
  <c r="F180" i="5" s="1" a="1"/>
  <c r="F180" i="5" s="1"/>
  <c r="B188" i="5"/>
  <c r="F188" i="5" s="1" a="1"/>
  <c r="F188" i="5" s="1"/>
  <c r="B200" i="5"/>
  <c r="B9" i="5"/>
  <c r="B17" i="5"/>
  <c r="C17" i="5" s="1" a="1"/>
  <c r="C17" i="5" s="1"/>
  <c r="B29" i="5"/>
  <c r="E29" i="5" s="1" a="1"/>
  <c r="E29" i="5" s="1"/>
  <c r="B37" i="5"/>
  <c r="B45" i="5"/>
  <c r="E45" i="5" s="1" a="1"/>
  <c r="E45" i="5" s="1"/>
  <c r="B57" i="5"/>
  <c r="C57" i="5" s="1" a="1"/>
  <c r="C57" i="5" s="1"/>
  <c r="B3" i="5"/>
  <c r="D3" i="5" s="1" a="1"/>
  <c r="D3" i="5" s="1"/>
  <c r="B7" i="5"/>
  <c r="E7" i="5" s="1" a="1"/>
  <c r="E7" i="5" s="1"/>
  <c r="B11" i="5"/>
  <c r="B15" i="5"/>
  <c r="E15" i="5" s="1" a="1"/>
  <c r="E15" i="5" s="1"/>
  <c r="B19" i="5"/>
  <c r="F19" i="5" s="1" a="1"/>
  <c r="F19" i="5" s="1"/>
  <c r="B23" i="5"/>
  <c r="B27" i="5"/>
  <c r="C27" i="5" s="1" a="1"/>
  <c r="C27" i="5" s="1"/>
  <c r="B31" i="5"/>
  <c r="E31" i="5" s="1" a="1"/>
  <c r="E31" i="5" s="1"/>
  <c r="B35" i="5"/>
  <c r="C35" i="5" s="1" a="1"/>
  <c r="C35" i="5" s="1"/>
  <c r="B39" i="5"/>
  <c r="C39" i="5" s="1" a="1"/>
  <c r="C39" i="5" s="1"/>
  <c r="B43" i="5"/>
  <c r="C43" i="5" s="1" a="1"/>
  <c r="C43" i="5" s="1"/>
  <c r="B47" i="5"/>
  <c r="C47" i="5" s="1" a="1"/>
  <c r="C47" i="5" s="1"/>
  <c r="B51" i="5"/>
  <c r="D51" i="5" s="1" a="1"/>
  <c r="D51" i="5" s="1"/>
  <c r="B55" i="5"/>
  <c r="B59" i="5"/>
  <c r="D59" i="5" s="1" a="1"/>
  <c r="D59" i="5" s="1"/>
  <c r="B63" i="5"/>
  <c r="C63" i="5" s="1" a="1"/>
  <c r="C63" i="5" s="1"/>
  <c r="B67" i="5"/>
  <c r="C67" i="5" s="1" a="1"/>
  <c r="C67" i="5" s="1"/>
  <c r="B71" i="5"/>
  <c r="C71" i="5" s="1" a="1"/>
  <c r="C71" i="5" s="1"/>
  <c r="B75" i="5"/>
  <c r="G75" i="5" s="1" a="1"/>
  <c r="G75" i="5" s="1"/>
  <c r="B79" i="5"/>
  <c r="E79" i="5" s="1" a="1"/>
  <c r="E79" i="5" s="1"/>
  <c r="B83" i="5"/>
  <c r="G83" i="5" s="1" a="1"/>
  <c r="G83" i="5" s="1"/>
  <c r="B87" i="5"/>
  <c r="B91" i="5"/>
  <c r="C91" i="5" s="1" a="1"/>
  <c r="C91" i="5" s="1"/>
  <c r="B95" i="5"/>
  <c r="G95" i="5" s="1" a="1"/>
  <c r="G95" i="5" s="1"/>
  <c r="B99" i="5"/>
  <c r="E99" i="5" s="1" a="1"/>
  <c r="E99" i="5" s="1"/>
  <c r="B103" i="5"/>
  <c r="C103" i="5" s="1" a="1"/>
  <c r="C103" i="5" s="1"/>
  <c r="B107" i="5"/>
  <c r="F107" i="5" s="1" a="1"/>
  <c r="F107" i="5" s="1"/>
  <c r="B111" i="5"/>
  <c r="D111" i="5" s="1" a="1"/>
  <c r="D111" i="5" s="1"/>
  <c r="B115" i="5"/>
  <c r="D115" i="5" s="1" a="1"/>
  <c r="D115" i="5" s="1"/>
  <c r="B119" i="5"/>
  <c r="B123" i="5"/>
  <c r="C123" i="5" s="1" a="1"/>
  <c r="C123" i="5" s="1"/>
  <c r="B127" i="5"/>
  <c r="F127" i="5" s="1" a="1"/>
  <c r="F127" i="5" s="1"/>
  <c r="B131" i="5"/>
  <c r="C131" i="5" s="1" a="1"/>
  <c r="C131" i="5" s="1"/>
  <c r="B135" i="5"/>
  <c r="B139" i="5"/>
  <c r="D139" i="5" s="1" a="1"/>
  <c r="D139" i="5" s="1"/>
  <c r="B143" i="5"/>
  <c r="C143" i="5" s="1" a="1"/>
  <c r="C143" i="5" s="1"/>
  <c r="B147" i="5"/>
  <c r="D147" i="5" s="1" a="1"/>
  <c r="D147" i="5" s="1"/>
  <c r="B151" i="5"/>
  <c r="B155" i="5"/>
  <c r="C155" i="5" s="1" a="1"/>
  <c r="C155" i="5" s="1"/>
  <c r="B159" i="5"/>
  <c r="C159" i="5" s="1" a="1"/>
  <c r="C159" i="5" s="1"/>
  <c r="B163" i="5"/>
  <c r="G163" i="5" s="1" a="1"/>
  <c r="G163" i="5" s="1"/>
  <c r="B167" i="5"/>
  <c r="G167" i="5" s="1" a="1"/>
  <c r="G167" i="5" s="1"/>
  <c r="B171" i="5"/>
  <c r="B175" i="5"/>
  <c r="G175" i="5" s="1" a="1"/>
  <c r="G175" i="5" s="1"/>
  <c r="B179" i="5"/>
  <c r="C179" i="5" s="1" a="1"/>
  <c r="C179" i="5" s="1"/>
  <c r="B183" i="5"/>
  <c r="B187" i="5"/>
  <c r="F187" i="5" s="1" a="1"/>
  <c r="F187" i="5" s="1"/>
  <c r="B191" i="5"/>
  <c r="D191" i="5" s="1" a="1"/>
  <c r="D191" i="5" s="1"/>
  <c r="B195" i="5"/>
  <c r="C195" i="5" s="1" a="1"/>
  <c r="C195" i="5" s="1"/>
  <c r="B199" i="5"/>
  <c r="G199" i="5" s="1" a="1"/>
  <c r="G199" i="5" s="1"/>
  <c r="B12" i="5"/>
  <c r="B24" i="5"/>
  <c r="G24" i="5" s="1" a="1"/>
  <c r="G24" i="5" s="1"/>
  <c r="B32" i="5"/>
  <c r="C32" i="5" s="1" a="1"/>
  <c r="C32" i="5" s="1"/>
  <c r="B36" i="5"/>
  <c r="C36" i="5" s="1" a="1"/>
  <c r="C36" i="5" s="1"/>
  <c r="B44" i="5"/>
  <c r="C44" i="5" s="1" a="1"/>
  <c r="C44" i="5" s="1"/>
  <c r="B52" i="5"/>
  <c r="C52" i="5" s="1" a="1"/>
  <c r="C52" i="5" s="1"/>
  <c r="B60" i="5"/>
  <c r="F60" i="5" s="1" a="1"/>
  <c r="F60" i="5" s="1"/>
  <c r="B64" i="5"/>
  <c r="E64" i="5" s="1" a="1"/>
  <c r="E64" i="5" s="1"/>
  <c r="B72" i="5"/>
  <c r="G72" i="5" s="1" a="1"/>
  <c r="G72" i="5" s="1"/>
  <c r="B80" i="5"/>
  <c r="F80" i="5" s="1" a="1"/>
  <c r="F80" i="5" s="1"/>
  <c r="B84" i="5"/>
  <c r="D84" i="5" s="1" a="1"/>
  <c r="D84" i="5" s="1"/>
  <c r="B92" i="5"/>
  <c r="B100" i="5"/>
  <c r="C100" i="5" s="1" a="1"/>
  <c r="C100" i="5" s="1"/>
  <c r="B108" i="5"/>
  <c r="C108" i="5" s="1" a="1"/>
  <c r="C108" i="5" s="1"/>
  <c r="B112" i="5"/>
  <c r="F112" i="5" s="1" a="1"/>
  <c r="F112" i="5" s="1"/>
  <c r="B120" i="5"/>
  <c r="G120" i="5" s="1" a="1"/>
  <c r="G120" i="5" s="1"/>
  <c r="B128" i="5"/>
  <c r="C128" i="5" s="1" a="1"/>
  <c r="C128" i="5" s="1"/>
  <c r="B132" i="5"/>
  <c r="C132" i="5" s="1" a="1"/>
  <c r="C132" i="5" s="1"/>
  <c r="B140" i="5"/>
  <c r="G140" i="5" s="1" a="1"/>
  <c r="G140" i="5" s="1"/>
  <c r="B148" i="5"/>
  <c r="B156" i="5"/>
  <c r="E156" i="5" s="1" a="1"/>
  <c r="E156" i="5" s="1"/>
  <c r="B164" i="5"/>
  <c r="G164" i="5" s="1" a="1"/>
  <c r="G164" i="5" s="1"/>
  <c r="B168" i="5"/>
  <c r="C168" i="5" s="1" a="1"/>
  <c r="C168" i="5" s="1"/>
  <c r="B176" i="5"/>
  <c r="C176" i="5" s="1" a="1"/>
  <c r="C176" i="5" s="1"/>
  <c r="B184" i="5"/>
  <c r="E184" i="5" s="1" a="1"/>
  <c r="E184" i="5" s="1"/>
  <c r="B192" i="5"/>
  <c r="F192" i="5" s="1" a="1"/>
  <c r="F192" i="5" s="1"/>
  <c r="B196" i="5"/>
  <c r="C196" i="5" s="1" a="1"/>
  <c r="C196" i="5" s="1"/>
  <c r="B5" i="5"/>
  <c r="B13" i="5"/>
  <c r="B21" i="5"/>
  <c r="C21" i="5" s="1" a="1"/>
  <c r="C21" i="5" s="1"/>
  <c r="B25" i="5"/>
  <c r="F25" i="5" s="1" a="1"/>
  <c r="F25" i="5" s="1"/>
  <c r="B33" i="5"/>
  <c r="C33" i="5" s="1" a="1"/>
  <c r="C33" i="5" s="1"/>
  <c r="B41" i="5"/>
  <c r="D41" i="5" s="1" a="1"/>
  <c r="D41" i="5" s="1"/>
  <c r="B49" i="5"/>
  <c r="C49" i="5" s="1" a="1"/>
  <c r="C49" i="5" s="1"/>
  <c r="B53" i="5"/>
  <c r="C53" i="5" s="1" a="1"/>
  <c r="C53" i="5" s="1"/>
  <c r="B73" i="5"/>
  <c r="B89" i="5"/>
  <c r="G89" i="5" s="1" a="1"/>
  <c r="G89" i="5" s="1"/>
  <c r="B105" i="5"/>
  <c r="F105" i="5" s="1" a="1"/>
  <c r="F105" i="5" s="1"/>
  <c r="B121" i="5"/>
  <c r="F121" i="5" s="1" a="1"/>
  <c r="F121" i="5" s="1"/>
  <c r="B137" i="5"/>
  <c r="G137" i="5" s="1" a="1"/>
  <c r="G137" i="5" s="1"/>
  <c r="B153" i="5"/>
  <c r="C153" i="5" s="1" a="1"/>
  <c r="C153" i="5" s="1"/>
  <c r="B169" i="5"/>
  <c r="C169" i="5" s="1" a="1"/>
  <c r="C169" i="5" s="1"/>
  <c r="B185" i="5"/>
  <c r="C185" i="5" s="1" a="1"/>
  <c r="C185" i="5" s="1"/>
  <c r="B201" i="5"/>
  <c r="C201" i="5" s="1" a="1"/>
  <c r="C201" i="5" s="1"/>
  <c r="B65" i="5"/>
  <c r="C65" i="5" s="1" a="1"/>
  <c r="C65" i="5" s="1"/>
  <c r="B97" i="5"/>
  <c r="C97" i="5" s="1" a="1"/>
  <c r="C97" i="5" s="1"/>
  <c r="B113" i="5"/>
  <c r="G113" i="5" s="1" a="1"/>
  <c r="G113" i="5" s="1"/>
  <c r="B161" i="5"/>
  <c r="C161" i="5" s="1" a="1"/>
  <c r="C161" i="5" s="1"/>
  <c r="B177" i="5"/>
  <c r="C177" i="5" s="1" a="1"/>
  <c r="C177" i="5" s="1"/>
  <c r="B69" i="5"/>
  <c r="F69" i="5" s="1" a="1"/>
  <c r="F69" i="5" s="1"/>
  <c r="B117" i="5"/>
  <c r="E117" i="5" s="1" a="1"/>
  <c r="E117" i="5" s="1"/>
  <c r="B149" i="5"/>
  <c r="C149" i="5" s="1" a="1"/>
  <c r="C149" i="5" s="1"/>
  <c r="B181" i="5"/>
  <c r="C181" i="5" s="1" a="1"/>
  <c r="C181" i="5" s="1"/>
  <c r="B61" i="5"/>
  <c r="C61" i="5" s="1" a="1"/>
  <c r="C61" i="5" s="1"/>
  <c r="B77" i="5"/>
  <c r="F77" i="5" s="1" a="1"/>
  <c r="F77" i="5" s="1"/>
  <c r="B93" i="5"/>
  <c r="G93" i="5" s="1" a="1"/>
  <c r="G93" i="5" s="1"/>
  <c r="B109" i="5"/>
  <c r="C109" i="5" s="1" a="1"/>
  <c r="C109" i="5" s="1"/>
  <c r="B125" i="5"/>
  <c r="F125" i="5" s="1" a="1"/>
  <c r="F125" i="5" s="1"/>
  <c r="B141" i="5"/>
  <c r="C141" i="5" s="1" a="1"/>
  <c r="C141" i="5" s="1"/>
  <c r="B157" i="5"/>
  <c r="F157" i="5" s="1" a="1"/>
  <c r="F157" i="5" s="1"/>
  <c r="B173" i="5"/>
  <c r="C173" i="5" s="1" a="1"/>
  <c r="C173" i="5" s="1"/>
  <c r="B189" i="5"/>
  <c r="C189" i="5" s="1" a="1"/>
  <c r="C189" i="5" s="1"/>
  <c r="B81" i="5"/>
  <c r="G81" i="5" s="1" a="1"/>
  <c r="G81" i="5" s="1"/>
  <c r="B129" i="5"/>
  <c r="C129" i="5" s="1" a="1"/>
  <c r="C129" i="5" s="1"/>
  <c r="B145" i="5"/>
  <c r="C145" i="5" s="1" a="1"/>
  <c r="C145" i="5" s="1"/>
  <c r="B193" i="5"/>
  <c r="C193" i="5" s="1" a="1"/>
  <c r="C193" i="5" s="1"/>
  <c r="B85" i="5"/>
  <c r="C85" i="5" s="1" a="1"/>
  <c r="C85" i="5" s="1"/>
  <c r="B101" i="5"/>
  <c r="C101" i="5" s="1" a="1"/>
  <c r="C101" i="5" s="1"/>
  <c r="B133" i="5"/>
  <c r="G133" i="5" s="1" a="1"/>
  <c r="G133" i="5" s="1"/>
  <c r="B165" i="5"/>
  <c r="D165" i="5" s="1" a="1"/>
  <c r="D165" i="5" s="1"/>
  <c r="B197" i="5"/>
  <c r="C197" i="5" s="1" a="1"/>
  <c r="C197" i="5" s="1"/>
  <c r="E37" i="5" a="1"/>
  <c r="E37" i="5" s="1"/>
  <c r="F41" i="5" a="1"/>
  <c r="F41" i="5" s="1"/>
  <c r="E148" i="5" a="1"/>
  <c r="E148" i="5" s="1"/>
  <c r="C73" i="5" a="1"/>
  <c r="C73" i="5" s="1"/>
  <c r="G88" i="5" a="1"/>
  <c r="G88" i="5" s="1"/>
  <c r="C200" i="5" a="1"/>
  <c r="C200" i="5" s="1"/>
  <c r="C56" i="5" a="1"/>
  <c r="C56" i="5" s="1"/>
  <c r="F119" i="5" a="1"/>
  <c r="F119" i="5" s="1"/>
  <c r="F23" i="5" a="1"/>
  <c r="F23" i="5" s="1"/>
  <c r="G151" i="5" a="1"/>
  <c r="G151" i="5" s="1"/>
  <c r="G55" i="5" a="1"/>
  <c r="G55" i="5" s="1"/>
  <c r="F7" i="5" a="1"/>
  <c r="F7" i="5" s="1"/>
  <c r="F198" i="5" a="1"/>
  <c r="F198" i="5" s="1"/>
  <c r="D150" i="5" a="1"/>
  <c r="D150" i="5" s="1"/>
  <c r="G102" i="5" a="1"/>
  <c r="G102" i="5" s="1"/>
  <c r="G54" i="5" a="1"/>
  <c r="G54" i="5" s="1"/>
  <c r="C124" i="5" a="1"/>
  <c r="C124" i="5" s="1"/>
  <c r="C183" i="5" a="1"/>
  <c r="C183" i="5" s="1"/>
  <c r="C135" i="5" a="1"/>
  <c r="C135" i="5" s="1"/>
  <c r="G87" i="5" a="1"/>
  <c r="G87" i="5" s="1"/>
  <c r="E92" i="5" a="1"/>
  <c r="E92" i="5" s="1"/>
  <c r="C48" i="5" a="1"/>
  <c r="C48" i="5" s="1"/>
  <c r="D11" i="5" a="1"/>
  <c r="D11" i="5" s="1"/>
  <c r="C166" i="5" a="1"/>
  <c r="C166" i="5" s="1"/>
  <c r="G118" i="5" a="1"/>
  <c r="G118" i="5" s="1"/>
  <c r="E70" i="5" a="1"/>
  <c r="E70" i="5" s="1"/>
  <c r="C22" i="5" a="1"/>
  <c r="C22" i="5" s="1"/>
  <c r="G182" i="5" a="1"/>
  <c r="G182" i="5" s="1"/>
  <c r="G134" i="5" a="1"/>
  <c r="G134" i="5" s="1"/>
  <c r="F86" i="5" a="1"/>
  <c r="F86" i="5" s="1"/>
  <c r="C38" i="5" a="1"/>
  <c r="C38" i="5" s="1"/>
  <c r="E170" i="5" a="1"/>
  <c r="E170" i="5" s="1"/>
  <c r="D138" i="5" a="1"/>
  <c r="D138" i="5" s="1"/>
  <c r="G42" i="5" a="1"/>
  <c r="G42" i="5" s="1"/>
  <c r="C160" i="5" a="1"/>
  <c r="C160" i="5" s="1"/>
  <c r="C16" i="5" a="1"/>
  <c r="C16" i="5" s="1"/>
  <c r="D171" i="5" a="1"/>
  <c r="D171" i="5" s="1"/>
  <c r="C37" i="5" a="1"/>
  <c r="C37" i="5" s="1"/>
  <c r="G37" i="5" a="1"/>
  <c r="G37" i="5" s="1"/>
  <c r="C107" i="5" a="1"/>
  <c r="C107" i="5" s="1"/>
  <c r="D106" i="5" l="1" a="1"/>
  <c r="D106" i="5" s="1"/>
  <c r="E120" i="5" a="1"/>
  <c r="E120" i="5" s="1"/>
  <c r="F120" i="5" a="1"/>
  <c r="F120" i="5" s="1"/>
  <c r="D120" i="5" a="1"/>
  <c r="D120" i="5" s="1"/>
  <c r="C120" i="5" a="1"/>
  <c r="C120" i="5" s="1"/>
  <c r="D137" i="5" a="1"/>
  <c r="D137" i="5" s="1"/>
  <c r="E137" i="5" a="1"/>
  <c r="E137" i="5" s="1"/>
  <c r="F89" i="5" a="1"/>
  <c r="F89" i="5" s="1"/>
  <c r="F154" i="5" a="1"/>
  <c r="F154" i="5" s="1"/>
  <c r="C187" i="5" a="1"/>
  <c r="C187" i="5" s="1"/>
  <c r="C137" i="5" a="1"/>
  <c r="C137" i="5" s="1"/>
  <c r="D157" i="5" a="1"/>
  <c r="D157" i="5" s="1"/>
  <c r="F137" i="5" a="1"/>
  <c r="F137" i="5" s="1"/>
  <c r="G14" i="5" a="1"/>
  <c r="G14" i="5" s="1"/>
  <c r="C14" i="5" a="1"/>
  <c r="C14" i="5" s="1"/>
  <c r="D24" i="5" a="1"/>
  <c r="D24" i="5" s="1"/>
  <c r="E14" i="5" a="1"/>
  <c r="E14" i="5" s="1"/>
  <c r="D174" i="5" a="1"/>
  <c r="D174" i="5" s="1"/>
  <c r="E125" i="5" a="1"/>
  <c r="E125" i="5" s="1"/>
  <c r="E196" i="5" a="1"/>
  <c r="E196" i="5" s="1"/>
  <c r="F4" i="5" a="1"/>
  <c r="F4" i="5" s="1"/>
  <c r="G174" i="5" a="1"/>
  <c r="G174" i="5" s="1"/>
  <c r="C164" i="5" a="1"/>
  <c r="C164" i="5" s="1"/>
  <c r="G111" i="5" a="1"/>
  <c r="G111" i="5" s="1"/>
  <c r="C174" i="5" a="1"/>
  <c r="C174" i="5" s="1"/>
  <c r="G110" i="5" a="1"/>
  <c r="G110" i="5" s="1"/>
  <c r="C111" i="5" a="1"/>
  <c r="C111" i="5" s="1"/>
  <c r="E140" i="5" a="1"/>
  <c r="E140" i="5" s="1"/>
  <c r="D121" i="5" a="1"/>
  <c r="D121" i="5" s="1"/>
  <c r="F178" i="5" a="1"/>
  <c r="F178" i="5" s="1"/>
  <c r="E121" i="5" a="1"/>
  <c r="E121" i="5" s="1"/>
  <c r="E94" i="5" a="1"/>
  <c r="E94" i="5" s="1"/>
  <c r="G121" i="5" a="1"/>
  <c r="G121" i="5" s="1"/>
  <c r="C51" i="5" a="1"/>
  <c r="C51" i="5" s="1"/>
  <c r="G196" i="5" a="1"/>
  <c r="G196" i="5" s="1"/>
  <c r="G142" i="5" a="1"/>
  <c r="G142" i="5" s="1"/>
  <c r="E111" i="5" a="1"/>
  <c r="E111" i="5" s="1"/>
  <c r="E4" i="5" a="1"/>
  <c r="E4" i="5" s="1"/>
  <c r="C194" i="5" a="1"/>
  <c r="C194" i="5" s="1"/>
  <c r="F147" i="5" a="1"/>
  <c r="F147" i="5" s="1"/>
  <c r="C121" i="5" a="1"/>
  <c r="C121" i="5" s="1"/>
  <c r="F142" i="5" a="1"/>
  <c r="F142" i="5" s="1"/>
  <c r="F111" i="5" a="1"/>
  <c r="F111" i="5" s="1"/>
  <c r="G4" i="5" a="1"/>
  <c r="G4" i="5" s="1"/>
  <c r="G94" i="5" a="1"/>
  <c r="G94" i="5" s="1"/>
  <c r="G124" i="5" a="1"/>
  <c r="G124" i="5" s="1"/>
  <c r="G157" i="5" a="1"/>
  <c r="G157" i="5" s="1"/>
  <c r="E63" i="5" a="1"/>
  <c r="E63" i="5" s="1"/>
  <c r="C125" i="5" a="1"/>
  <c r="C125" i="5" s="1"/>
  <c r="E194" i="5" a="1"/>
  <c r="E194" i="5" s="1"/>
  <c r="D72" i="5" a="1"/>
  <c r="D72" i="5" s="1"/>
  <c r="D37" i="5" a="1"/>
  <c r="D37" i="5" s="1"/>
  <c r="E73" i="5" a="1"/>
  <c r="E73" i="5" s="1"/>
  <c r="G45" i="5" a="1"/>
  <c r="G45" i="5" s="1"/>
  <c r="E107" i="5" a="1"/>
  <c r="E107" i="5" s="1"/>
  <c r="F156" i="5" a="1"/>
  <c r="F156" i="5" s="1"/>
  <c r="G147" i="5" a="1"/>
  <c r="G147" i="5" s="1"/>
  <c r="F140" i="5" a="1"/>
  <c r="F140" i="5" s="1"/>
  <c r="D89" i="5" a="1"/>
  <c r="D89" i="5" s="1"/>
  <c r="C138" i="5" a="1"/>
  <c r="C138" i="5" s="1"/>
  <c r="G129" i="5" a="1"/>
  <c r="G129" i="5" s="1"/>
  <c r="E142" i="5" a="1"/>
  <c r="E142" i="5" s="1"/>
  <c r="D178" i="5" a="1"/>
  <c r="D178" i="5" s="1"/>
  <c r="C191" i="5" a="1"/>
  <c r="C191" i="5" s="1"/>
  <c r="C102" i="5" a="1"/>
  <c r="C102" i="5" s="1"/>
  <c r="D125" i="5" a="1"/>
  <c r="D125" i="5" s="1"/>
  <c r="E154" i="5" a="1"/>
  <c r="E154" i="5" s="1"/>
  <c r="C72" i="5" a="1"/>
  <c r="C72" i="5" s="1"/>
  <c r="F37" i="5" a="1"/>
  <c r="F37" i="5" s="1"/>
  <c r="C89" i="5" a="1"/>
  <c r="C89" i="5" s="1"/>
  <c r="F110" i="5" a="1"/>
  <c r="F110" i="5" s="1"/>
  <c r="G106" i="5" a="1"/>
  <c r="G106" i="5" s="1"/>
  <c r="C178" i="5" a="1"/>
  <c r="C178" i="5" s="1"/>
  <c r="D102" i="5" a="1"/>
  <c r="D102" i="5" s="1"/>
  <c r="D45" i="5" a="1"/>
  <c r="D45" i="5" s="1"/>
  <c r="D107" i="5" a="1"/>
  <c r="D107" i="5" s="1"/>
  <c r="G156" i="5" a="1"/>
  <c r="G156" i="5" s="1"/>
  <c r="D124" i="5" a="1"/>
  <c r="D124" i="5" s="1"/>
  <c r="C157" i="5" a="1"/>
  <c r="C157" i="5" s="1"/>
  <c r="F138" i="5" a="1"/>
  <c r="F138" i="5" s="1"/>
  <c r="E129" i="5" a="1"/>
  <c r="E129" i="5" s="1"/>
  <c r="D142" i="5" a="1"/>
  <c r="D142" i="5" s="1"/>
  <c r="F191" i="5" a="1"/>
  <c r="F191" i="5" s="1"/>
  <c r="F102" i="5" a="1"/>
  <c r="F102" i="5" s="1"/>
  <c r="G63" i="5" a="1"/>
  <c r="G63" i="5" s="1"/>
  <c r="C4" i="5" a="1"/>
  <c r="C4" i="5" s="1"/>
  <c r="E139" i="5" a="1"/>
  <c r="E139" i="5" s="1"/>
  <c r="D154" i="5" a="1"/>
  <c r="D154" i="5" s="1"/>
  <c r="F72" i="5" a="1"/>
  <c r="F72" i="5" s="1"/>
  <c r="G73" i="5" a="1"/>
  <c r="G73" i="5" s="1"/>
  <c r="G7" i="5" a="1"/>
  <c r="G7" i="5" s="1"/>
  <c r="F94" i="5" a="1"/>
  <c r="F94" i="5" s="1"/>
  <c r="G107" i="5" a="1"/>
  <c r="G107" i="5" s="1"/>
  <c r="D156" i="5" a="1"/>
  <c r="D156" i="5" s="1"/>
  <c r="C156" i="5" a="1"/>
  <c r="C156" i="5" s="1"/>
  <c r="E147" i="5" a="1"/>
  <c r="E147" i="5" s="1"/>
  <c r="C147" i="5" a="1"/>
  <c r="C147" i="5" s="1"/>
  <c r="F124" i="5" a="1"/>
  <c r="F124" i="5" s="1"/>
  <c r="E157" i="5" a="1"/>
  <c r="E157" i="5" s="1"/>
  <c r="D140" i="5" a="1"/>
  <c r="D140" i="5" s="1"/>
  <c r="C140" i="5" a="1"/>
  <c r="C140" i="5" s="1"/>
  <c r="E89" i="5" a="1"/>
  <c r="E89" i="5" s="1"/>
  <c r="E138" i="5" a="1"/>
  <c r="E138" i="5" s="1"/>
  <c r="D110" i="5" a="1"/>
  <c r="D110" i="5" s="1"/>
  <c r="C110" i="5" a="1"/>
  <c r="C110" i="5" s="1"/>
  <c r="F129" i="5" a="1"/>
  <c r="F129" i="5" s="1"/>
  <c r="F106" i="5" a="1"/>
  <c r="F106" i="5" s="1"/>
  <c r="E178" i="5" a="1"/>
  <c r="E178" i="5" s="1"/>
  <c r="E102" i="5" a="1"/>
  <c r="E102" i="5" s="1"/>
  <c r="F63" i="5" a="1"/>
  <c r="F63" i="5" s="1"/>
  <c r="G125" i="5" a="1"/>
  <c r="G125" i="5" s="1"/>
  <c r="G194" i="5" a="1"/>
  <c r="G194" i="5" s="1"/>
  <c r="G154" i="5" a="1"/>
  <c r="G154" i="5" s="1"/>
  <c r="E72" i="5" a="1"/>
  <c r="E72" i="5" s="1"/>
  <c r="F73" i="5" a="1"/>
  <c r="F73" i="5" s="1"/>
  <c r="D94" i="5" a="1"/>
  <c r="D94" i="5" s="1"/>
  <c r="E124" i="5" a="1"/>
  <c r="E124" i="5" s="1"/>
  <c r="G138" i="5" a="1"/>
  <c r="G138" i="5" s="1"/>
  <c r="D129" i="5" a="1"/>
  <c r="D129" i="5" s="1"/>
  <c r="E106" i="5" a="1"/>
  <c r="E106" i="5" s="1"/>
  <c r="D63" i="5" a="1"/>
  <c r="D63" i="5" s="1"/>
  <c r="D194" i="5" a="1"/>
  <c r="D194" i="5" s="1"/>
  <c r="D73" i="5" a="1"/>
  <c r="D73" i="5" s="1"/>
  <c r="F81" i="5" a="1"/>
  <c r="F81" i="5" s="1"/>
  <c r="E62" i="5" a="1"/>
  <c r="E62" i="5" s="1"/>
  <c r="F15" i="5" a="1"/>
  <c r="F15" i="5" s="1"/>
  <c r="E41" i="5" a="1"/>
  <c r="E41" i="5" s="1"/>
  <c r="C69" i="5" a="1"/>
  <c r="C69" i="5" s="1"/>
  <c r="C180" i="5" a="1"/>
  <c r="C180" i="5" s="1"/>
  <c r="G15" i="5" a="1"/>
  <c r="G15" i="5" s="1"/>
  <c r="C77" i="5" a="1"/>
  <c r="C77" i="5" s="1"/>
  <c r="F146" i="5" a="1"/>
  <c r="F146" i="5" s="1"/>
  <c r="F54" i="5" a="1"/>
  <c r="F54" i="5" s="1"/>
  <c r="C25" i="5" a="1"/>
  <c r="C25" i="5" s="1"/>
  <c r="F3" i="5" a="1"/>
  <c r="F3" i="5" s="1"/>
  <c r="F62" i="5" a="1"/>
  <c r="F62" i="5" s="1"/>
  <c r="G92" i="5" a="1"/>
  <c r="G92" i="5" s="1"/>
  <c r="C15" i="5" a="1"/>
  <c r="C15" i="5" s="1"/>
  <c r="C41" i="5" a="1"/>
  <c r="C41" i="5" s="1"/>
  <c r="E21" i="5" a="1"/>
  <c r="E21" i="5" s="1"/>
  <c r="G99" i="5" a="1"/>
  <c r="G99" i="5" s="1"/>
  <c r="F46" i="5" a="1"/>
  <c r="F46" i="5" s="1"/>
  <c r="E130" i="5" a="1"/>
  <c r="E130" i="5" s="1"/>
  <c r="D77" i="5" a="1"/>
  <c r="D77" i="5" s="1"/>
  <c r="F91" i="5" a="1"/>
  <c r="F91" i="5" s="1"/>
  <c r="D25" i="5" a="1"/>
  <c r="D25" i="5" s="1"/>
  <c r="E76" i="5" a="1"/>
  <c r="E76" i="5" s="1"/>
  <c r="D108" i="5" a="1"/>
  <c r="D108" i="5" s="1"/>
  <c r="E69" i="5" a="1"/>
  <c r="E69" i="5" s="1"/>
  <c r="F59" i="5" a="1"/>
  <c r="F59" i="5" s="1"/>
  <c r="G180" i="5" a="1"/>
  <c r="G180" i="5" s="1"/>
  <c r="D109" i="5" a="1"/>
  <c r="D109" i="5" s="1"/>
  <c r="G62" i="5" a="1"/>
  <c r="G62" i="5" s="1"/>
  <c r="D81" i="5" a="1"/>
  <c r="D81" i="5" s="1"/>
  <c r="C81" i="5" a="1"/>
  <c r="C81" i="5" s="1"/>
  <c r="F130" i="5" a="1"/>
  <c r="F130" i="5" s="1"/>
  <c r="F92" i="5" a="1"/>
  <c r="F92" i="5" s="1"/>
  <c r="D15" i="5" a="1"/>
  <c r="D15" i="5" s="1"/>
  <c r="G41" i="5" a="1"/>
  <c r="G41" i="5" s="1"/>
  <c r="E77" i="5" a="1"/>
  <c r="E77" i="5" s="1"/>
  <c r="D54" i="5" a="1"/>
  <c r="D54" i="5" s="1"/>
  <c r="C54" i="5" a="1"/>
  <c r="C54" i="5" s="1"/>
  <c r="G146" i="5" a="1"/>
  <c r="G146" i="5" s="1"/>
  <c r="G21" i="5" a="1"/>
  <c r="G21" i="5" s="1"/>
  <c r="E24" i="5" a="1"/>
  <c r="E24" i="5" s="1"/>
  <c r="C24" i="5" a="1"/>
  <c r="C24" i="5" s="1"/>
  <c r="E25" i="5" a="1"/>
  <c r="E25" i="5" s="1"/>
  <c r="F99" i="5" a="1"/>
  <c r="F99" i="5" s="1"/>
  <c r="F76" i="5" a="1"/>
  <c r="F76" i="5" s="1"/>
  <c r="D69" i="5" a="1"/>
  <c r="D69" i="5" s="1"/>
  <c r="D46" i="5" a="1"/>
  <c r="D46" i="5" s="1"/>
  <c r="C46" i="5" a="1"/>
  <c r="C46" i="5" s="1"/>
  <c r="C59" i="5" a="1"/>
  <c r="C59" i="5" s="1"/>
  <c r="C3" i="5" a="1"/>
  <c r="C3" i="5" s="1"/>
  <c r="E108" i="5" a="1"/>
  <c r="E108" i="5" s="1"/>
  <c r="D180" i="5" a="1"/>
  <c r="D180" i="5" s="1"/>
  <c r="G109" i="5" a="1"/>
  <c r="G109" i="5" s="1"/>
  <c r="D7" i="5" a="1"/>
  <c r="D7" i="5" s="1"/>
  <c r="C7" i="5" a="1"/>
  <c r="C7" i="5" s="1"/>
  <c r="D62" i="5" a="1"/>
  <c r="D62" i="5" s="1"/>
  <c r="E81" i="5" a="1"/>
  <c r="E81" i="5" s="1"/>
  <c r="G130" i="5" a="1"/>
  <c r="G130" i="5" s="1"/>
  <c r="D92" i="5" a="1"/>
  <c r="D92" i="5" s="1"/>
  <c r="C92" i="5" a="1"/>
  <c r="C92" i="5" s="1"/>
  <c r="G64" i="5" a="1"/>
  <c r="G64" i="5" s="1"/>
  <c r="G77" i="5" a="1"/>
  <c r="G77" i="5" s="1"/>
  <c r="E54" i="5" a="1"/>
  <c r="E54" i="5" s="1"/>
  <c r="G90" i="5" a="1"/>
  <c r="G90" i="5" s="1"/>
  <c r="D146" i="5" a="1"/>
  <c r="D146" i="5" s="1"/>
  <c r="C146" i="5" a="1"/>
  <c r="C146" i="5" s="1"/>
  <c r="F21" i="5" a="1"/>
  <c r="F21" i="5" s="1"/>
  <c r="F24" i="5" a="1"/>
  <c r="F24" i="5" s="1"/>
  <c r="G25" i="5" a="1"/>
  <c r="G25" i="5" s="1"/>
  <c r="D99" i="5" a="1"/>
  <c r="D99" i="5" s="1"/>
  <c r="C99" i="5" a="1"/>
  <c r="C99" i="5" s="1"/>
  <c r="G76" i="5" a="1"/>
  <c r="G76" i="5" s="1"/>
  <c r="G69" i="5" a="1"/>
  <c r="G69" i="5" s="1"/>
  <c r="E46" i="5" a="1"/>
  <c r="E46" i="5" s="1"/>
  <c r="G3" i="5" a="1"/>
  <c r="G3" i="5" s="1"/>
  <c r="G108" i="5" a="1"/>
  <c r="G108" i="5" s="1"/>
  <c r="E180" i="5" a="1"/>
  <c r="E180" i="5" s="1"/>
  <c r="F109" i="5" a="1"/>
  <c r="F109" i="5" s="1"/>
  <c r="C10" i="5" a="1"/>
  <c r="C10" i="5" s="1"/>
  <c r="D10" i="5" a="1"/>
  <c r="D10" i="5" s="1"/>
  <c r="G12" i="5" a="1"/>
  <c r="G12" i="5" s="1"/>
  <c r="D12" i="5" a="1"/>
  <c r="D12" i="5" s="1"/>
  <c r="C13" i="5" a="1"/>
  <c r="C13" i="5" s="1"/>
  <c r="D13" i="5" a="1"/>
  <c r="D13" i="5" s="1"/>
  <c r="D8" i="5" a="1"/>
  <c r="D8" i="5" s="1"/>
  <c r="C8" i="5" a="1"/>
  <c r="C8" i="5" s="1"/>
  <c r="D130" i="5" a="1"/>
  <c r="D130" i="5" s="1"/>
  <c r="D21" i="5" a="1"/>
  <c r="D21" i="5" s="1"/>
  <c r="D76" i="5" a="1"/>
  <c r="D76" i="5" s="1"/>
  <c r="G59" i="5" a="1"/>
  <c r="G59" i="5" s="1"/>
  <c r="E3" i="5" a="1"/>
  <c r="E3" i="5" s="1"/>
  <c r="F108" i="5" a="1"/>
  <c r="F108" i="5" s="1"/>
  <c r="E109" i="5" a="1"/>
  <c r="E109" i="5" s="1"/>
  <c r="C6" i="5" a="1"/>
  <c r="C6" i="5" s="1"/>
  <c r="D6" i="5" a="1"/>
  <c r="D6" i="5" s="1"/>
  <c r="D9" i="5" a="1"/>
  <c r="D9" i="5" s="1"/>
  <c r="C9" i="5" a="1"/>
  <c r="C9" i="5" s="1"/>
  <c r="C5" i="5" a="1"/>
  <c r="C5" i="5" s="1"/>
  <c r="D5" i="5" a="1"/>
  <c r="D5" i="5" s="1"/>
  <c r="G139" i="5" a="1"/>
  <c r="G139" i="5" s="1"/>
  <c r="G179" i="5" a="1"/>
  <c r="G179" i="5" s="1"/>
  <c r="G127" i="5" a="1"/>
  <c r="G127" i="5" s="1"/>
  <c r="D132" i="5" a="1"/>
  <c r="D132" i="5" s="1"/>
  <c r="E51" i="5" a="1"/>
  <c r="E51" i="5" s="1"/>
  <c r="G51" i="5" a="1"/>
  <c r="G51" i="5" s="1"/>
  <c r="C82" i="5" a="1"/>
  <c r="C82" i="5" s="1"/>
  <c r="D201" i="5" a="1"/>
  <c r="D201" i="5" s="1"/>
  <c r="G201" i="5" a="1"/>
  <c r="G201" i="5" s="1"/>
  <c r="G60" i="5" a="1"/>
  <c r="G60" i="5" s="1"/>
  <c r="E179" i="5" a="1"/>
  <c r="E179" i="5" s="1"/>
  <c r="F201" i="5" a="1"/>
  <c r="F201" i="5" s="1"/>
  <c r="F132" i="5" a="1"/>
  <c r="F132" i="5" s="1"/>
  <c r="G32" i="5" a="1"/>
  <c r="G32" i="5" s="1"/>
  <c r="D131" i="5" a="1"/>
  <c r="D131" i="5" s="1"/>
  <c r="C11" i="5" a="1"/>
  <c r="C11" i="5" s="1"/>
  <c r="G44" i="5" a="1"/>
  <c r="G44" i="5" s="1"/>
  <c r="F95" i="5" a="1"/>
  <c r="F95" i="5" s="1"/>
  <c r="C28" i="5" a="1"/>
  <c r="C28" i="5" s="1"/>
  <c r="D61" i="5" a="1"/>
  <c r="D61" i="5" s="1"/>
  <c r="D98" i="5" a="1"/>
  <c r="D98" i="5" s="1"/>
  <c r="F32" i="5" a="1"/>
  <c r="F32" i="5" s="1"/>
  <c r="D43" i="5" a="1"/>
  <c r="D43" i="5" s="1"/>
  <c r="E11" i="5" a="1"/>
  <c r="E11" i="5" s="1"/>
  <c r="C29" i="5" a="1"/>
  <c r="C29" i="5" s="1"/>
  <c r="F11" i="5" a="1"/>
  <c r="F11" i="5" s="1"/>
  <c r="E6" i="5" a="1"/>
  <c r="E6" i="5" s="1"/>
  <c r="F64" i="5" a="1"/>
  <c r="F64" i="5" s="1"/>
  <c r="D91" i="5" a="1"/>
  <c r="D91" i="5" s="1"/>
  <c r="C64" i="5" a="1"/>
  <c r="C64" i="5" s="1"/>
  <c r="D90" i="5" a="1"/>
  <c r="D90" i="5" s="1"/>
  <c r="E91" i="5" a="1"/>
  <c r="E91" i="5" s="1"/>
  <c r="E90" i="5" a="1"/>
  <c r="E90" i="5" s="1"/>
  <c r="G91" i="5" a="1"/>
  <c r="G91" i="5" s="1"/>
  <c r="C80" i="5" a="1"/>
  <c r="C80" i="5" s="1"/>
  <c r="F90" i="5" a="1"/>
  <c r="F90" i="5" s="1"/>
  <c r="D64" i="5" a="1"/>
  <c r="D64" i="5" s="1"/>
  <c r="D33" i="5" a="1"/>
  <c r="D33" i="5" s="1"/>
  <c r="E166" i="5" a="1"/>
  <c r="E166" i="5" s="1"/>
  <c r="D16" i="5" a="1"/>
  <c r="D16" i="5" s="1"/>
  <c r="F33" i="5" a="1"/>
  <c r="F33" i="5" s="1"/>
  <c r="C42" i="5" a="1"/>
  <c r="C42" i="5" s="1"/>
  <c r="E44" i="5" a="1"/>
  <c r="E44" i="5" s="1"/>
  <c r="G33" i="5" a="1"/>
  <c r="G33" i="5" s="1"/>
  <c r="F44" i="5" a="1"/>
  <c r="F44" i="5" s="1"/>
  <c r="E13" i="5" a="1"/>
  <c r="E13" i="5" s="1"/>
  <c r="F161" i="5" a="1"/>
  <c r="F161" i="5" s="1"/>
  <c r="C192" i="5" a="1"/>
  <c r="C192" i="5" s="1"/>
  <c r="F163" i="5" a="1"/>
  <c r="F163" i="5" s="1"/>
  <c r="E59" i="5" a="1"/>
  <c r="E59" i="5" s="1"/>
  <c r="G80" i="5" a="1"/>
  <c r="G80" i="5" s="1"/>
  <c r="F200" i="5" a="1"/>
  <c r="F200" i="5" s="1"/>
  <c r="E26" i="5" a="1"/>
  <c r="E26" i="5" s="1"/>
  <c r="G16" i="5" a="1"/>
  <c r="G16" i="5" s="1"/>
  <c r="D82" i="5" a="1"/>
  <c r="D82" i="5" s="1"/>
  <c r="F26" i="5" a="1"/>
  <c r="F26" i="5" s="1"/>
  <c r="F82" i="5" a="1"/>
  <c r="F82" i="5" s="1"/>
  <c r="G29" i="5" a="1"/>
  <c r="G29" i="5" s="1"/>
  <c r="D32" i="5" a="1"/>
  <c r="D32" i="5" s="1"/>
  <c r="D26" i="5" a="1"/>
  <c r="D26" i="5" s="1"/>
  <c r="D179" i="5" a="1"/>
  <c r="D179" i="5" s="1"/>
  <c r="E174" i="5" a="1"/>
  <c r="E174" i="5" s="1"/>
  <c r="E32" i="5" a="1"/>
  <c r="E32" i="5" s="1"/>
  <c r="F51" i="5" a="1"/>
  <c r="F51" i="5" s="1"/>
  <c r="E16" i="5" a="1"/>
  <c r="E16" i="5" s="1"/>
  <c r="F196" i="5" a="1"/>
  <c r="F196" i="5" s="1"/>
  <c r="C127" i="5" a="1"/>
  <c r="C127" i="5" s="1"/>
  <c r="E201" i="5" a="1"/>
  <c r="E201" i="5" s="1"/>
  <c r="G11" i="5" a="1"/>
  <c r="G11" i="5" s="1"/>
  <c r="C60" i="5" a="1"/>
  <c r="C60" i="5" s="1"/>
  <c r="D44" i="5" a="1"/>
  <c r="D44" i="5" s="1"/>
  <c r="F14" i="5" a="1"/>
  <c r="F14" i="5" s="1"/>
  <c r="E33" i="5" a="1"/>
  <c r="E33" i="5" s="1"/>
  <c r="G82" i="5" a="1"/>
  <c r="G82" i="5" s="1"/>
  <c r="C95" i="5" a="1"/>
  <c r="C95" i="5" s="1"/>
  <c r="F29" i="5" a="1"/>
  <c r="F29" i="5" s="1"/>
  <c r="E43" i="5" a="1"/>
  <c r="E43" i="5" s="1"/>
  <c r="G26" i="5" a="1"/>
  <c r="G26" i="5" s="1"/>
  <c r="E98" i="5" a="1"/>
  <c r="E98" i="5" s="1"/>
  <c r="F179" i="5" a="1"/>
  <c r="F179" i="5" s="1"/>
  <c r="E126" i="5" a="1"/>
  <c r="E126" i="5" s="1"/>
  <c r="E42" i="5" a="1"/>
  <c r="E42" i="5" s="1"/>
  <c r="E28" i="5" a="1"/>
  <c r="E28" i="5" s="1"/>
  <c r="D164" i="5" a="1"/>
  <c r="D164" i="5" s="1"/>
  <c r="F16" i="5" a="1"/>
  <c r="F16" i="5" s="1"/>
  <c r="D47" i="5" a="1"/>
  <c r="D47" i="5" s="1"/>
  <c r="E132" i="5" a="1"/>
  <c r="E132" i="5" s="1"/>
  <c r="E61" i="5" a="1"/>
  <c r="E61" i="5" s="1"/>
  <c r="F148" i="5" a="1"/>
  <c r="F148" i="5" s="1"/>
  <c r="D166" i="5" a="1"/>
  <c r="D166" i="5" s="1"/>
  <c r="D126" i="5" a="1"/>
  <c r="D126" i="5" s="1"/>
  <c r="G43" i="5" a="1"/>
  <c r="G43" i="5" s="1"/>
  <c r="F98" i="5" a="1"/>
  <c r="F98" i="5" s="1"/>
  <c r="E162" i="5" a="1"/>
  <c r="E162" i="5" s="1"/>
  <c r="F42" i="5" a="1"/>
  <c r="F42" i="5" s="1"/>
  <c r="E193" i="5" a="1"/>
  <c r="E193" i="5" s="1"/>
  <c r="G28" i="5" a="1"/>
  <c r="G28" i="5" s="1"/>
  <c r="E164" i="5" a="1"/>
  <c r="E164" i="5" s="1"/>
  <c r="D127" i="5" a="1"/>
  <c r="D127" i="5" s="1"/>
  <c r="E34" i="5" a="1"/>
  <c r="E34" i="5" s="1"/>
  <c r="E47" i="5" a="1"/>
  <c r="E47" i="5" s="1"/>
  <c r="D60" i="5" a="1"/>
  <c r="D60" i="5" s="1"/>
  <c r="G132" i="5" a="1"/>
  <c r="G132" i="5" s="1"/>
  <c r="G61" i="5" a="1"/>
  <c r="G61" i="5" s="1"/>
  <c r="G148" i="5" a="1"/>
  <c r="G148" i="5" s="1"/>
  <c r="D95" i="5" a="1"/>
  <c r="D95" i="5" s="1"/>
  <c r="F6" i="5" a="1"/>
  <c r="F6" i="5" s="1"/>
  <c r="F43" i="5" a="1"/>
  <c r="F43" i="5" s="1"/>
  <c r="G98" i="5" a="1"/>
  <c r="G98" i="5" s="1"/>
  <c r="F12" i="5" a="1"/>
  <c r="F12" i="5" s="1"/>
  <c r="F162" i="5" a="1"/>
  <c r="F162" i="5" s="1"/>
  <c r="D42" i="5" a="1"/>
  <c r="D42" i="5" s="1"/>
  <c r="D193" i="5" a="1"/>
  <c r="D193" i="5" s="1"/>
  <c r="D28" i="5" a="1"/>
  <c r="D28" i="5" s="1"/>
  <c r="F164" i="5" a="1"/>
  <c r="F164" i="5" s="1"/>
  <c r="D196" i="5" a="1"/>
  <c r="D196" i="5" s="1"/>
  <c r="E127" i="5" a="1"/>
  <c r="E127" i="5" s="1"/>
  <c r="D34" i="5" a="1"/>
  <c r="D34" i="5" s="1"/>
  <c r="E60" i="5" a="1"/>
  <c r="E60" i="5" s="1"/>
  <c r="D200" i="5" a="1"/>
  <c r="D200" i="5" s="1"/>
  <c r="F61" i="5" a="1"/>
  <c r="F61" i="5" s="1"/>
  <c r="C148" i="5" a="1"/>
  <c r="C148" i="5" s="1"/>
  <c r="D14" i="5" a="1"/>
  <c r="D14" i="5" s="1"/>
  <c r="E95" i="5" a="1"/>
  <c r="E95" i="5" s="1"/>
  <c r="D29" i="5" a="1"/>
  <c r="D29" i="5" s="1"/>
  <c r="G6" i="5" a="1"/>
  <c r="G6" i="5" s="1"/>
  <c r="C163" i="5" a="1"/>
  <c r="C163" i="5" s="1"/>
  <c r="G153" i="5" a="1"/>
  <c r="G153" i="5" s="1"/>
  <c r="C12" i="5" a="1"/>
  <c r="C12" i="5" s="1"/>
  <c r="C162" i="5" a="1"/>
  <c r="C162" i="5" s="1"/>
  <c r="F193" i="5" a="1"/>
  <c r="F193" i="5" s="1"/>
  <c r="G34" i="5" a="1"/>
  <c r="G34" i="5" s="1"/>
  <c r="G161" i="5" a="1"/>
  <c r="G161" i="5" s="1"/>
  <c r="E200" i="5" a="1"/>
  <c r="E200" i="5" s="1"/>
  <c r="C116" i="5" a="1"/>
  <c r="C116" i="5" s="1"/>
  <c r="E5" i="5" a="1"/>
  <c r="E5" i="5" s="1"/>
  <c r="G5" i="5" a="1"/>
  <c r="G5" i="5" s="1"/>
  <c r="F5" i="5" a="1"/>
  <c r="F5" i="5" s="1"/>
  <c r="E80" i="5" a="1"/>
  <c r="E80" i="5" s="1"/>
  <c r="E161" i="5" a="1"/>
  <c r="E161" i="5" s="1"/>
  <c r="C182" i="5" a="1"/>
  <c r="C182" i="5" s="1"/>
  <c r="E131" i="5" a="1"/>
  <c r="E131" i="5" s="1"/>
  <c r="D153" i="5" a="1"/>
  <c r="D153" i="5" s="1"/>
  <c r="F166" i="5" a="1"/>
  <c r="F166" i="5" s="1"/>
  <c r="D143" i="5" a="1"/>
  <c r="D143" i="5" s="1"/>
  <c r="G126" i="5" a="1"/>
  <c r="G126" i="5" s="1"/>
  <c r="D197" i="5" a="1"/>
  <c r="D197" i="5" s="1"/>
  <c r="G13" i="5" a="1"/>
  <c r="G13" i="5" s="1"/>
  <c r="G193" i="5" a="1"/>
  <c r="G193" i="5" s="1"/>
  <c r="G136" i="5" a="1"/>
  <c r="G136" i="5" s="1"/>
  <c r="F34" i="5" a="1"/>
  <c r="F34" i="5" s="1"/>
  <c r="G47" i="5" a="1"/>
  <c r="G47" i="5" s="1"/>
  <c r="G200" i="5" a="1"/>
  <c r="G200" i="5" s="1"/>
  <c r="E171" i="5" a="1"/>
  <c r="E171" i="5" s="1"/>
  <c r="D184" i="5" a="1"/>
  <c r="D184" i="5" s="1"/>
  <c r="E153" i="5" a="1"/>
  <c r="E153" i="5" s="1"/>
  <c r="G166" i="5" a="1"/>
  <c r="G166" i="5" s="1"/>
  <c r="E143" i="5" a="1"/>
  <c r="E143" i="5" s="1"/>
  <c r="D192" i="5" a="1"/>
  <c r="D192" i="5" s="1"/>
  <c r="F126" i="5" a="1"/>
  <c r="F126" i="5" s="1"/>
  <c r="E197" i="5" a="1"/>
  <c r="E197" i="5" s="1"/>
  <c r="F13" i="5" a="1"/>
  <c r="F13" i="5" s="1"/>
  <c r="D182" i="5" a="1"/>
  <c r="D182" i="5" s="1"/>
  <c r="F47" i="5" a="1"/>
  <c r="F47" i="5" s="1"/>
  <c r="D116" i="5" a="1"/>
  <c r="D116" i="5" s="1"/>
  <c r="F184" i="5" a="1"/>
  <c r="F184" i="5" s="1"/>
  <c r="D183" i="5" a="1"/>
  <c r="D183" i="5" s="1"/>
  <c r="F153" i="5" a="1"/>
  <c r="F153" i="5" s="1"/>
  <c r="G143" i="5" a="1"/>
  <c r="G143" i="5" s="1"/>
  <c r="E192" i="5" a="1"/>
  <c r="E192" i="5" s="1"/>
  <c r="G197" i="5" a="1"/>
  <c r="G197" i="5" s="1"/>
  <c r="E163" i="5" a="1"/>
  <c r="E163" i="5" s="1"/>
  <c r="E182" i="5" a="1"/>
  <c r="E182" i="5" s="1"/>
  <c r="E116" i="5" a="1"/>
  <c r="E116" i="5" s="1"/>
  <c r="G184" i="5" a="1"/>
  <c r="G184" i="5" s="1"/>
  <c r="E183" i="5" a="1"/>
  <c r="E183" i="5" s="1"/>
  <c r="D50" i="5" a="1"/>
  <c r="D50" i="5" s="1"/>
  <c r="F131" i="5" a="1"/>
  <c r="F131" i="5" s="1"/>
  <c r="F143" i="5" a="1"/>
  <c r="F143" i="5" s="1"/>
  <c r="E12" i="5" a="1"/>
  <c r="E12" i="5" s="1"/>
  <c r="G192" i="5" a="1"/>
  <c r="G192" i="5" s="1"/>
  <c r="G162" i="5" a="1"/>
  <c r="G162" i="5" s="1"/>
  <c r="F197" i="5" a="1"/>
  <c r="F197" i="5" s="1"/>
  <c r="D163" i="5" a="1"/>
  <c r="D163" i="5" s="1"/>
  <c r="F182" i="5" a="1"/>
  <c r="F182" i="5" s="1"/>
  <c r="F116" i="5" a="1"/>
  <c r="F116" i="5" s="1"/>
  <c r="D148" i="5" a="1"/>
  <c r="D148" i="5" s="1"/>
  <c r="C184" i="5" a="1"/>
  <c r="C184" i="5" s="1"/>
  <c r="C50" i="5" a="1"/>
  <c r="C50" i="5" s="1"/>
  <c r="E10" i="5" a="1"/>
  <c r="E10" i="5" s="1"/>
  <c r="D161" i="5" a="1"/>
  <c r="D161" i="5" s="1"/>
  <c r="G10" i="5" a="1"/>
  <c r="G10" i="5" s="1"/>
  <c r="E189" i="5" a="1"/>
  <c r="E189" i="5" s="1"/>
  <c r="G145" i="5" a="1"/>
  <c r="G145" i="5" s="1"/>
  <c r="F115" i="5" a="1"/>
  <c r="F115" i="5" s="1"/>
  <c r="C84" i="5" a="1"/>
  <c r="C84" i="5" s="1"/>
  <c r="C152" i="5" a="1"/>
  <c r="C152" i="5" s="1"/>
  <c r="G183" i="5" a="1"/>
  <c r="G183" i="5" s="1"/>
  <c r="F45" i="5" a="1"/>
  <c r="F45" i="5" s="1"/>
  <c r="F195" i="5" a="1"/>
  <c r="F195" i="5" s="1"/>
  <c r="G172" i="5" a="1"/>
  <c r="G172" i="5" s="1"/>
  <c r="F55" i="5" a="1"/>
  <c r="F55" i="5" s="1"/>
  <c r="D173" i="5" a="1"/>
  <c r="D173" i="5" s="1"/>
  <c r="D187" i="5" a="1"/>
  <c r="D187" i="5" s="1"/>
  <c r="C45" i="5" a="1"/>
  <c r="C45" i="5" s="1"/>
  <c r="E195" i="5" a="1"/>
  <c r="E195" i="5" s="1"/>
  <c r="G150" i="5" a="1"/>
  <c r="G150" i="5" s="1"/>
  <c r="G31" i="5" a="1"/>
  <c r="G31" i="5" s="1"/>
  <c r="E187" i="5" a="1"/>
  <c r="E187" i="5" s="1"/>
  <c r="D195" i="5" a="1"/>
  <c r="D195" i="5" s="1"/>
  <c r="C188" i="5" a="1"/>
  <c r="C188" i="5" s="1"/>
  <c r="G195" i="5" a="1"/>
  <c r="G195" i="5" s="1"/>
  <c r="C23" i="5" a="1"/>
  <c r="C23" i="5" s="1"/>
  <c r="G187" i="5" a="1"/>
  <c r="G187" i="5" s="1"/>
  <c r="F67" i="5" a="1"/>
  <c r="F67" i="5" s="1"/>
  <c r="C87" i="5" a="1"/>
  <c r="C87" i="5" s="1"/>
  <c r="F141" i="5" a="1"/>
  <c r="F141" i="5" s="1"/>
  <c r="G170" i="5" a="1"/>
  <c r="G170" i="5" s="1"/>
  <c r="D79" i="5" a="1"/>
  <c r="D79" i="5" s="1"/>
  <c r="C20" i="5" a="1"/>
  <c r="C20" i="5" s="1"/>
  <c r="G79" i="5" a="1"/>
  <c r="G79" i="5" s="1"/>
  <c r="G96" i="5" a="1"/>
  <c r="G96" i="5" s="1"/>
  <c r="E66" i="5" a="1"/>
  <c r="E66" i="5" s="1"/>
  <c r="D85" i="5" a="1"/>
  <c r="D85" i="5" s="1"/>
  <c r="D70" i="5" a="1"/>
  <c r="D70" i="5" s="1"/>
  <c r="D66" i="5" a="1"/>
  <c r="D66" i="5" s="1"/>
  <c r="G70" i="5" a="1"/>
  <c r="G70" i="5" s="1"/>
  <c r="C139" i="5" a="1"/>
  <c r="C139" i="5" s="1"/>
  <c r="C86" i="5" a="1"/>
  <c r="C86" i="5" s="1"/>
  <c r="D80" i="5" a="1"/>
  <c r="D80" i="5" s="1"/>
  <c r="E112" i="5" a="1"/>
  <c r="E112" i="5" s="1"/>
  <c r="G122" i="5" a="1"/>
  <c r="G122" i="5" s="1"/>
  <c r="E123" i="5" a="1"/>
  <c r="E123" i="5" s="1"/>
  <c r="D149" i="5" a="1"/>
  <c r="D149" i="5" s="1"/>
  <c r="G181" i="5" a="1"/>
  <c r="G181" i="5" s="1"/>
  <c r="C112" i="5" a="1"/>
  <c r="C112" i="5" s="1"/>
  <c r="F171" i="5" a="1"/>
  <c r="F171" i="5" s="1"/>
  <c r="C171" i="5" a="1"/>
  <c r="C171" i="5" s="1"/>
  <c r="F139" i="5" a="1"/>
  <c r="F139" i="5" s="1"/>
  <c r="D112" i="5" a="1"/>
  <c r="D112" i="5" s="1"/>
  <c r="G112" i="5" a="1"/>
  <c r="G112" i="5" s="1"/>
  <c r="D181" i="5" a="1"/>
  <c r="D181" i="5" s="1"/>
  <c r="F151" i="5" a="1"/>
  <c r="F151" i="5" s="1"/>
  <c r="D58" i="5" a="1"/>
  <c r="D58" i="5" s="1"/>
  <c r="D35" i="5" a="1"/>
  <c r="D35" i="5" s="1"/>
  <c r="D74" i="5" a="1"/>
  <c r="D74" i="5" s="1"/>
  <c r="G119" i="5" a="1"/>
  <c r="G119" i="5" s="1"/>
  <c r="F96" i="5" a="1"/>
  <c r="F96" i="5" s="1"/>
  <c r="C151" i="5" a="1"/>
  <c r="C151" i="5" s="1"/>
  <c r="E35" i="5" a="1"/>
  <c r="E35" i="5" s="1"/>
  <c r="C119" i="5" a="1"/>
  <c r="C119" i="5" s="1"/>
  <c r="C88" i="5" a="1"/>
  <c r="C88" i="5" s="1"/>
  <c r="F183" i="5" a="1"/>
  <c r="F183" i="5" s="1"/>
  <c r="E50" i="5" a="1"/>
  <c r="E50" i="5" s="1"/>
  <c r="G131" i="5" a="1"/>
  <c r="G131" i="5" s="1"/>
  <c r="E181" i="5" a="1"/>
  <c r="E181" i="5" s="1"/>
  <c r="F170" i="5" a="1"/>
  <c r="F170" i="5" s="1"/>
  <c r="G85" i="5" a="1"/>
  <c r="G85" i="5" s="1"/>
  <c r="F165" i="5" a="1"/>
  <c r="F165" i="5" s="1"/>
  <c r="D65" i="5" a="1"/>
  <c r="D65" i="5" s="1"/>
  <c r="G171" i="5" a="1"/>
  <c r="G171" i="5" s="1"/>
  <c r="G50" i="5" a="1"/>
  <c r="G50" i="5" s="1"/>
  <c r="F10" i="5" a="1"/>
  <c r="F10" i="5" s="1"/>
  <c r="F181" i="5" a="1"/>
  <c r="F181" i="5" s="1"/>
  <c r="D101" i="5" a="1"/>
  <c r="D101" i="5" s="1"/>
  <c r="D104" i="5" a="1"/>
  <c r="D104" i="5" s="1"/>
  <c r="F87" i="5" a="1"/>
  <c r="F87" i="5" s="1"/>
  <c r="F20" i="5" a="1"/>
  <c r="F20" i="5" s="1"/>
  <c r="D67" i="5" a="1"/>
  <c r="D67" i="5" s="1"/>
  <c r="F75" i="5" a="1"/>
  <c r="F75" i="5" s="1"/>
  <c r="D128" i="5" a="1"/>
  <c r="D128" i="5" s="1"/>
  <c r="E128" i="5" a="1"/>
  <c r="E128" i="5" s="1"/>
  <c r="F79" i="5" a="1"/>
  <c r="F79" i="5" s="1"/>
  <c r="C170" i="5" a="1"/>
  <c r="C170" i="5" s="1"/>
  <c r="F35" i="5" a="1"/>
  <c r="F35" i="5" s="1"/>
  <c r="G66" i="5" a="1"/>
  <c r="G66" i="5" s="1"/>
  <c r="E101" i="5" a="1"/>
  <c r="E101" i="5" s="1"/>
  <c r="E85" i="5" a="1"/>
  <c r="E85" i="5" s="1"/>
  <c r="E104" i="5" a="1"/>
  <c r="E104" i="5" s="1"/>
  <c r="E74" i="5" a="1"/>
  <c r="E74" i="5" s="1"/>
  <c r="E57" i="5" a="1"/>
  <c r="E57" i="5" s="1"/>
  <c r="F70" i="5" a="1"/>
  <c r="F70" i="5" s="1"/>
  <c r="C96" i="5" a="1"/>
  <c r="C96" i="5" s="1"/>
  <c r="E65" i="5" a="1"/>
  <c r="E65" i="5" s="1"/>
  <c r="E97" i="5" a="1"/>
  <c r="E97" i="5" s="1"/>
  <c r="E67" i="5" a="1"/>
  <c r="E67" i="5" s="1"/>
  <c r="D141" i="5" a="1"/>
  <c r="D141" i="5" s="1"/>
  <c r="E52" i="5" a="1"/>
  <c r="E52" i="5" s="1"/>
  <c r="C75" i="5" a="1"/>
  <c r="C75" i="5" s="1"/>
  <c r="C79" i="5" a="1"/>
  <c r="C79" i="5" s="1"/>
  <c r="E202" i="5" a="1"/>
  <c r="E202" i="5" s="1"/>
  <c r="G35" i="5" a="1"/>
  <c r="G35" i="5" s="1"/>
  <c r="F66" i="5" a="1"/>
  <c r="F66" i="5" s="1"/>
  <c r="G101" i="5" a="1"/>
  <c r="G101" i="5" s="1"/>
  <c r="F85" i="5" a="1"/>
  <c r="F85" i="5" s="1"/>
  <c r="G104" i="5" a="1"/>
  <c r="G104" i="5" s="1"/>
  <c r="D30" i="5" a="1"/>
  <c r="D30" i="5" s="1"/>
  <c r="F74" i="5" a="1"/>
  <c r="F74" i="5" s="1"/>
  <c r="D57" i="5" a="1"/>
  <c r="D57" i="5" s="1"/>
  <c r="C70" i="5" a="1"/>
  <c r="C70" i="5" s="1"/>
  <c r="F65" i="5" a="1"/>
  <c r="F65" i="5" s="1"/>
  <c r="D97" i="5" a="1"/>
  <c r="D97" i="5" s="1"/>
  <c r="G67" i="5" a="1"/>
  <c r="G67" i="5" s="1"/>
  <c r="E141" i="5" a="1"/>
  <c r="E141" i="5" s="1"/>
  <c r="D52" i="5" a="1"/>
  <c r="D52" i="5" s="1"/>
  <c r="G202" i="5" a="1"/>
  <c r="G202" i="5" s="1"/>
  <c r="F101" i="5" a="1"/>
  <c r="F101" i="5" s="1"/>
  <c r="F104" i="5" a="1"/>
  <c r="F104" i="5" s="1"/>
  <c r="E30" i="5" a="1"/>
  <c r="E30" i="5" s="1"/>
  <c r="G74" i="5" a="1"/>
  <c r="G74" i="5" s="1"/>
  <c r="G57" i="5" a="1"/>
  <c r="G57" i="5" s="1"/>
  <c r="D88" i="5" a="1"/>
  <c r="D88" i="5" s="1"/>
  <c r="G65" i="5" a="1"/>
  <c r="G65" i="5" s="1"/>
  <c r="G97" i="5" a="1"/>
  <c r="G97" i="5" s="1"/>
  <c r="D86" i="5" a="1"/>
  <c r="D86" i="5" s="1"/>
  <c r="G141" i="5" a="1"/>
  <c r="G141" i="5" s="1"/>
  <c r="G52" i="5" a="1"/>
  <c r="G52" i="5" s="1"/>
  <c r="E151" i="5" a="1"/>
  <c r="E151" i="5" s="1"/>
  <c r="D202" i="5" a="1"/>
  <c r="D202" i="5" s="1"/>
  <c r="D87" i="5" a="1"/>
  <c r="D87" i="5" s="1"/>
  <c r="G30" i="5" a="1"/>
  <c r="G30" i="5" s="1"/>
  <c r="F57" i="5" a="1"/>
  <c r="F57" i="5" s="1"/>
  <c r="D119" i="5" a="1"/>
  <c r="D119" i="5" s="1"/>
  <c r="E88" i="5" a="1"/>
  <c r="E88" i="5" s="1"/>
  <c r="F97" i="5" a="1"/>
  <c r="F97" i="5" s="1"/>
  <c r="D20" i="5" a="1"/>
  <c r="D20" i="5" s="1"/>
  <c r="E86" i="5" a="1"/>
  <c r="E86" i="5" s="1"/>
  <c r="D75" i="5" a="1"/>
  <c r="D75" i="5" s="1"/>
  <c r="F52" i="5" a="1"/>
  <c r="F52" i="5" s="1"/>
  <c r="D151" i="5" a="1"/>
  <c r="D151" i="5" s="1"/>
  <c r="D170" i="5" a="1"/>
  <c r="D170" i="5" s="1"/>
  <c r="F202" i="5" a="1"/>
  <c r="F202" i="5" s="1"/>
  <c r="E87" i="5" a="1"/>
  <c r="E87" i="5" s="1"/>
  <c r="F30" i="5" a="1"/>
  <c r="F30" i="5" s="1"/>
  <c r="E119" i="5" a="1"/>
  <c r="E119" i="5" s="1"/>
  <c r="E96" i="5" a="1"/>
  <c r="E96" i="5" s="1"/>
  <c r="F88" i="5" a="1"/>
  <c r="F88" i="5" s="1"/>
  <c r="E20" i="5" a="1"/>
  <c r="E20" i="5" s="1"/>
  <c r="G86" i="5" a="1"/>
  <c r="G86" i="5" s="1"/>
  <c r="E75" i="5" a="1"/>
  <c r="E75" i="5" s="1"/>
  <c r="F18" i="5" a="1"/>
  <c r="F18" i="5" s="1"/>
  <c r="E9" i="5" a="1"/>
  <c r="E9" i="5" s="1"/>
  <c r="C198" i="5" a="1"/>
  <c r="C198" i="5" s="1"/>
  <c r="G117" i="5" a="1"/>
  <c r="G117" i="5" s="1"/>
  <c r="D53" i="5" a="1"/>
  <c r="D53" i="5" s="1"/>
  <c r="D71" i="5" a="1"/>
  <c r="D71" i="5" s="1"/>
  <c r="C93" i="5" a="1"/>
  <c r="C93" i="5" s="1"/>
  <c r="D185" i="5" a="1"/>
  <c r="D185" i="5" s="1"/>
  <c r="C19" i="5" a="1"/>
  <c r="C19" i="5" s="1"/>
  <c r="G9" i="5" a="1"/>
  <c r="G9" i="5" s="1"/>
  <c r="F117" i="5" a="1"/>
  <c r="F117" i="5" s="1"/>
  <c r="D22" i="5" a="1"/>
  <c r="D22" i="5" s="1"/>
  <c r="G71" i="5" a="1"/>
  <c r="G71" i="5" s="1"/>
  <c r="D48" i="5" a="1"/>
  <c r="D48" i="5" s="1"/>
  <c r="E53" i="5" a="1"/>
  <c r="E53" i="5" s="1"/>
  <c r="E185" i="5" a="1"/>
  <c r="E185" i="5" s="1"/>
  <c r="C18" i="5" a="1"/>
  <c r="C18" i="5" s="1"/>
  <c r="D38" i="5" a="1"/>
  <c r="D38" i="5" s="1"/>
  <c r="D56" i="5" a="1"/>
  <c r="D56" i="5" s="1"/>
  <c r="E27" i="5" a="1"/>
  <c r="E27" i="5" s="1"/>
  <c r="E190" i="5" a="1"/>
  <c r="E190" i="5" s="1"/>
  <c r="G128" i="5" a="1"/>
  <c r="G128" i="5" s="1"/>
  <c r="F9" i="5" a="1"/>
  <c r="F9" i="5" s="1"/>
  <c r="C117" i="5" a="1"/>
  <c r="C117" i="5" s="1"/>
  <c r="E22" i="5" a="1"/>
  <c r="E22" i="5" s="1"/>
  <c r="E71" i="5" a="1"/>
  <c r="E71" i="5" s="1"/>
  <c r="E48" i="5" a="1"/>
  <c r="E48" i="5" s="1"/>
  <c r="F53" i="5" a="1"/>
  <c r="F53" i="5" s="1"/>
  <c r="D49" i="5" a="1"/>
  <c r="D49" i="5" s="1"/>
  <c r="F159" i="5" a="1"/>
  <c r="F159" i="5" s="1"/>
  <c r="F185" i="5" a="1"/>
  <c r="F185" i="5" s="1"/>
  <c r="E38" i="5" a="1"/>
  <c r="E38" i="5" s="1"/>
  <c r="F168" i="5" a="1"/>
  <c r="F168" i="5" s="1"/>
  <c r="E56" i="5" a="1"/>
  <c r="E56" i="5" s="1"/>
  <c r="D27" i="5" a="1"/>
  <c r="D27" i="5" s="1"/>
  <c r="D40" i="5" a="1"/>
  <c r="D40" i="5" s="1"/>
  <c r="D39" i="5" a="1"/>
  <c r="D39" i="5" s="1"/>
  <c r="D103" i="5" a="1"/>
  <c r="D103" i="5" s="1"/>
  <c r="D190" i="5" a="1"/>
  <c r="D190" i="5" s="1"/>
  <c r="G22" i="5" a="1"/>
  <c r="G22" i="5" s="1"/>
  <c r="F71" i="5" a="1"/>
  <c r="F71" i="5" s="1"/>
  <c r="G48" i="5" a="1"/>
  <c r="G48" i="5" s="1"/>
  <c r="G53" i="5" a="1"/>
  <c r="G53" i="5" s="1"/>
  <c r="E49" i="5" a="1"/>
  <c r="E49" i="5" s="1"/>
  <c r="D159" i="5" a="1"/>
  <c r="D159" i="5" s="1"/>
  <c r="G185" i="5" a="1"/>
  <c r="G185" i="5" s="1"/>
  <c r="G38" i="5" a="1"/>
  <c r="G38" i="5" s="1"/>
  <c r="E168" i="5" a="1"/>
  <c r="E168" i="5" s="1"/>
  <c r="G56" i="5" a="1"/>
  <c r="G56" i="5" s="1"/>
  <c r="D169" i="5" a="1"/>
  <c r="D169" i="5" s="1"/>
  <c r="G27" i="5" a="1"/>
  <c r="G27" i="5" s="1"/>
  <c r="E40" i="5" a="1"/>
  <c r="E40" i="5" s="1"/>
  <c r="D17" i="5" a="1"/>
  <c r="D17" i="5" s="1"/>
  <c r="E39" i="5" a="1"/>
  <c r="E39" i="5" s="1"/>
  <c r="E103" i="5" a="1"/>
  <c r="E103" i="5" s="1"/>
  <c r="G190" i="5" a="1"/>
  <c r="G190" i="5" s="1"/>
  <c r="F128" i="5" a="1"/>
  <c r="F128" i="5" s="1"/>
  <c r="F22" i="5" a="1"/>
  <c r="F22" i="5" s="1"/>
  <c r="F48" i="5" a="1"/>
  <c r="F48" i="5" s="1"/>
  <c r="G49" i="5" a="1"/>
  <c r="G49" i="5" s="1"/>
  <c r="E159" i="5" a="1"/>
  <c r="E159" i="5" s="1"/>
  <c r="G198" i="5" a="1"/>
  <c r="G198" i="5" s="1"/>
  <c r="D19" i="5" a="1"/>
  <c r="D19" i="5" s="1"/>
  <c r="F38" i="5" a="1"/>
  <c r="F38" i="5" s="1"/>
  <c r="E93" i="5" a="1"/>
  <c r="E93" i="5" s="1"/>
  <c r="D168" i="5" a="1"/>
  <c r="D168" i="5" s="1"/>
  <c r="F56" i="5" a="1"/>
  <c r="F56" i="5" s="1"/>
  <c r="E169" i="5" a="1"/>
  <c r="E169" i="5" s="1"/>
  <c r="F27" i="5" a="1"/>
  <c r="F27" i="5" s="1"/>
  <c r="G40" i="5" a="1"/>
  <c r="G40" i="5" s="1"/>
  <c r="E17" i="5" a="1"/>
  <c r="E17" i="5" s="1"/>
  <c r="G39" i="5" a="1"/>
  <c r="G39" i="5" s="1"/>
  <c r="G103" i="5" a="1"/>
  <c r="G103" i="5" s="1"/>
  <c r="E175" i="5" a="1"/>
  <c r="E175" i="5" s="1"/>
  <c r="F190" i="5" a="1"/>
  <c r="F190" i="5" s="1"/>
  <c r="F49" i="5" a="1"/>
  <c r="F49" i="5" s="1"/>
  <c r="G159" i="5" a="1"/>
  <c r="G159" i="5" s="1"/>
  <c r="D18" i="5" a="1"/>
  <c r="D18" i="5" s="1"/>
  <c r="D198" i="5" a="1"/>
  <c r="D198" i="5" s="1"/>
  <c r="E19" i="5" a="1"/>
  <c r="E19" i="5" s="1"/>
  <c r="F93" i="5" a="1"/>
  <c r="F93" i="5" s="1"/>
  <c r="G168" i="5" a="1"/>
  <c r="G168" i="5" s="1"/>
  <c r="G169" i="5" a="1"/>
  <c r="G169" i="5" s="1"/>
  <c r="F40" i="5" a="1"/>
  <c r="F40" i="5" s="1"/>
  <c r="F17" i="5" a="1"/>
  <c r="F17" i="5" s="1"/>
  <c r="F39" i="5" a="1"/>
  <c r="F39" i="5" s="1"/>
  <c r="F103" i="5" a="1"/>
  <c r="F103" i="5" s="1"/>
  <c r="D175" i="5" a="1"/>
  <c r="D175" i="5" s="1"/>
  <c r="E144" i="5" a="1"/>
  <c r="E144" i="5" s="1"/>
  <c r="D117" i="5" a="1"/>
  <c r="D117" i="5" s="1"/>
  <c r="E18" i="5" a="1"/>
  <c r="E18" i="5" s="1"/>
  <c r="E198" i="5" a="1"/>
  <c r="E198" i="5" s="1"/>
  <c r="G19" i="5" a="1"/>
  <c r="G19" i="5" s="1"/>
  <c r="D93" i="5" a="1"/>
  <c r="D93" i="5" s="1"/>
  <c r="F169" i="5" a="1"/>
  <c r="F169" i="5" s="1"/>
  <c r="G17" i="5" a="1"/>
  <c r="G17" i="5" s="1"/>
  <c r="F175" i="5" a="1"/>
  <c r="F175" i="5" s="1"/>
  <c r="C175" i="5" a="1"/>
  <c r="C175" i="5" s="1"/>
  <c r="E115" i="5" a="1"/>
  <c r="E115" i="5" s="1"/>
  <c r="F134" i="5" a="1"/>
  <c r="F134" i="5" s="1"/>
  <c r="G189" i="5" a="1"/>
  <c r="G189" i="5" s="1"/>
  <c r="G84" i="5" a="1"/>
  <c r="G84" i="5" s="1"/>
  <c r="C68" i="5" a="1"/>
  <c r="C68" i="5" s="1"/>
  <c r="E136" i="5" a="1"/>
  <c r="E136" i="5" s="1"/>
  <c r="F113" i="5" a="1"/>
  <c r="F113" i="5" s="1"/>
  <c r="F199" i="5" a="1"/>
  <c r="F199" i="5" s="1"/>
  <c r="E165" i="5" a="1"/>
  <c r="E165" i="5" s="1"/>
  <c r="C83" i="5" a="1"/>
  <c r="C83" i="5" s="1"/>
  <c r="F133" i="5" a="1"/>
  <c r="F133" i="5" s="1"/>
  <c r="G152" i="5" a="1"/>
  <c r="G152" i="5" s="1"/>
  <c r="D122" i="5" a="1"/>
  <c r="D122" i="5" s="1"/>
  <c r="C105" i="5" a="1"/>
  <c r="C105" i="5" s="1"/>
  <c r="F118" i="5" a="1"/>
  <c r="F118" i="5" s="1"/>
  <c r="C167" i="5" a="1"/>
  <c r="C167" i="5" s="1"/>
  <c r="G144" i="5" a="1"/>
  <c r="G144" i="5" s="1"/>
  <c r="C78" i="5" a="1"/>
  <c r="C78" i="5" s="1"/>
  <c r="G115" i="5" a="1"/>
  <c r="G115" i="5" s="1"/>
  <c r="C134" i="5" a="1"/>
  <c r="C134" i="5" s="1"/>
  <c r="D189" i="5" a="1"/>
  <c r="D189" i="5" s="1"/>
  <c r="F84" i="5" a="1"/>
  <c r="F84" i="5" s="1"/>
  <c r="D136" i="5" a="1"/>
  <c r="D136" i="5" s="1"/>
  <c r="C113" i="5" a="1"/>
  <c r="C113" i="5" s="1"/>
  <c r="C199" i="5" a="1"/>
  <c r="C199" i="5" s="1"/>
  <c r="G165" i="5" a="1"/>
  <c r="G165" i="5" s="1"/>
  <c r="C133" i="5" a="1"/>
  <c r="C133" i="5" s="1"/>
  <c r="F152" i="5" a="1"/>
  <c r="F152" i="5" s="1"/>
  <c r="E122" i="5" a="1"/>
  <c r="E122" i="5" s="1"/>
  <c r="C118" i="5" a="1"/>
  <c r="C118" i="5" s="1"/>
  <c r="D144" i="5" a="1"/>
  <c r="D144" i="5" s="1"/>
  <c r="D145" i="5" a="1"/>
  <c r="D145" i="5" s="1"/>
  <c r="C115" i="5" a="1"/>
  <c r="C115" i="5" s="1"/>
  <c r="F189" i="5" a="1"/>
  <c r="F189" i="5" s="1"/>
  <c r="E58" i="5" a="1"/>
  <c r="E58" i="5" s="1"/>
  <c r="D123" i="5" a="1"/>
  <c r="D123" i="5" s="1"/>
  <c r="G100" i="5" a="1"/>
  <c r="G100" i="5" s="1"/>
  <c r="F136" i="5" a="1"/>
  <c r="F136" i="5" s="1"/>
  <c r="F149" i="5" a="1"/>
  <c r="F149" i="5" s="1"/>
  <c r="D114" i="5" a="1"/>
  <c r="D114" i="5" s="1"/>
  <c r="C165" i="5" a="1"/>
  <c r="C165" i="5" s="1"/>
  <c r="G135" i="5" a="1"/>
  <c r="G135" i="5" s="1"/>
  <c r="F122" i="5" a="1"/>
  <c r="F122" i="5" s="1"/>
  <c r="F144" i="5" a="1"/>
  <c r="F144" i="5" s="1"/>
  <c r="E145" i="5" a="1"/>
  <c r="E145" i="5" s="1"/>
  <c r="G58" i="5" a="1"/>
  <c r="G58" i="5" s="1"/>
  <c r="D68" i="5" a="1"/>
  <c r="D68" i="5" s="1"/>
  <c r="G123" i="5" a="1"/>
  <c r="G123" i="5" s="1"/>
  <c r="D100" i="5" a="1"/>
  <c r="D100" i="5" s="1"/>
  <c r="E149" i="5" a="1"/>
  <c r="E149" i="5" s="1"/>
  <c r="E114" i="5" a="1"/>
  <c r="E114" i="5" s="1"/>
  <c r="D83" i="5" a="1"/>
  <c r="D83" i="5" s="1"/>
  <c r="D135" i="5" a="1"/>
  <c r="D135" i="5" s="1"/>
  <c r="D105" i="5" a="1"/>
  <c r="D105" i="5" s="1"/>
  <c r="D167" i="5" a="1"/>
  <c r="D167" i="5" s="1"/>
  <c r="F145" i="5" a="1"/>
  <c r="F145" i="5" s="1"/>
  <c r="D78" i="5" a="1"/>
  <c r="D78" i="5" s="1"/>
  <c r="D134" i="5" a="1"/>
  <c r="D134" i="5" s="1"/>
  <c r="F58" i="5" a="1"/>
  <c r="F58" i="5" s="1"/>
  <c r="E68" i="5" a="1"/>
  <c r="E68" i="5" s="1"/>
  <c r="F123" i="5" a="1"/>
  <c r="F123" i="5" s="1"/>
  <c r="E100" i="5" a="1"/>
  <c r="E100" i="5" s="1"/>
  <c r="D113" i="5" a="1"/>
  <c r="D113" i="5" s="1"/>
  <c r="G149" i="5" a="1"/>
  <c r="G149" i="5" s="1"/>
  <c r="G114" i="5" a="1"/>
  <c r="G114" i="5" s="1"/>
  <c r="D199" i="5" a="1"/>
  <c r="D199" i="5" s="1"/>
  <c r="E83" i="5" a="1"/>
  <c r="E83" i="5" s="1"/>
  <c r="E133" i="5" a="1"/>
  <c r="E133" i="5" s="1"/>
  <c r="E135" i="5" a="1"/>
  <c r="E135" i="5" s="1"/>
  <c r="E105" i="5" a="1"/>
  <c r="E105" i="5" s="1"/>
  <c r="D118" i="5" a="1"/>
  <c r="D118" i="5" s="1"/>
  <c r="F167" i="5" a="1"/>
  <c r="F167" i="5" s="1"/>
  <c r="E78" i="5" a="1"/>
  <c r="E78" i="5" s="1"/>
  <c r="E134" i="5" a="1"/>
  <c r="E134" i="5" s="1"/>
  <c r="E84" i="5" a="1"/>
  <c r="E84" i="5" s="1"/>
  <c r="G68" i="5" a="1"/>
  <c r="G68" i="5" s="1"/>
  <c r="F100" i="5" a="1"/>
  <c r="F100" i="5" s="1"/>
  <c r="E113" i="5" a="1"/>
  <c r="E113" i="5" s="1"/>
  <c r="F114" i="5" a="1"/>
  <c r="F114" i="5" s="1"/>
  <c r="E199" i="5" a="1"/>
  <c r="E199" i="5" s="1"/>
  <c r="F83" i="5" a="1"/>
  <c r="F83" i="5" s="1"/>
  <c r="D133" i="5" a="1"/>
  <c r="D133" i="5" s="1"/>
  <c r="D152" i="5" a="1"/>
  <c r="D152" i="5" s="1"/>
  <c r="F135" i="5" a="1"/>
  <c r="F135" i="5" s="1"/>
  <c r="G105" i="5" a="1"/>
  <c r="G105" i="5" s="1"/>
  <c r="E118" i="5" a="1"/>
  <c r="E118" i="5" s="1"/>
  <c r="E167" i="5" a="1"/>
  <c r="E167" i="5" s="1"/>
  <c r="G78" i="5" a="1"/>
  <c r="G78" i="5" s="1"/>
  <c r="D172" i="5" a="1"/>
  <c r="D172" i="5" s="1"/>
  <c r="C55" i="5" a="1"/>
  <c r="C55" i="5" s="1"/>
  <c r="E191" i="5" a="1"/>
  <c r="E191" i="5" s="1"/>
  <c r="F173" i="5" a="1"/>
  <c r="F173" i="5" s="1"/>
  <c r="C150" i="5" a="1"/>
  <c r="C150" i="5" s="1"/>
  <c r="E160" i="5" a="1"/>
  <c r="E160" i="5" s="1"/>
  <c r="F31" i="5" a="1"/>
  <c r="F31" i="5" s="1"/>
  <c r="E177" i="5" a="1"/>
  <c r="E177" i="5" s="1"/>
  <c r="D176" i="5" a="1"/>
  <c r="D176" i="5" s="1"/>
  <c r="E172" i="5" a="1"/>
  <c r="E172" i="5" s="1"/>
  <c r="D155" i="5" a="1"/>
  <c r="D155" i="5" s="1"/>
  <c r="G191" i="5" a="1"/>
  <c r="G191" i="5" s="1"/>
  <c r="E173" i="5" a="1"/>
  <c r="E173" i="5" s="1"/>
  <c r="D160" i="5" a="1"/>
  <c r="D160" i="5" s="1"/>
  <c r="C31" i="5" a="1"/>
  <c r="C31" i="5" s="1"/>
  <c r="F177" i="5" a="1"/>
  <c r="F177" i="5" s="1"/>
  <c r="D36" i="5" a="1"/>
  <c r="D36" i="5" s="1"/>
  <c r="E186" i="5" a="1"/>
  <c r="E186" i="5" s="1"/>
  <c r="F176" i="5" a="1"/>
  <c r="F176" i="5" s="1"/>
  <c r="E155" i="5" a="1"/>
  <c r="E155" i="5" s="1"/>
  <c r="G173" i="5" a="1"/>
  <c r="G173" i="5" s="1"/>
  <c r="G160" i="5" a="1"/>
  <c r="G160" i="5" s="1"/>
  <c r="D158" i="5" a="1"/>
  <c r="D158" i="5" s="1"/>
  <c r="D177" i="5" a="1"/>
  <c r="D177" i="5" s="1"/>
  <c r="E36" i="5" a="1"/>
  <c r="E36" i="5" s="1"/>
  <c r="F186" i="5" a="1"/>
  <c r="F186" i="5" s="1"/>
  <c r="E176" i="5" a="1"/>
  <c r="E176" i="5" s="1"/>
  <c r="F172" i="5" a="1"/>
  <c r="F172" i="5" s="1"/>
  <c r="F155" i="5" a="1"/>
  <c r="F155" i="5" s="1"/>
  <c r="E8" i="5" a="1"/>
  <c r="E8" i="5" s="1"/>
  <c r="E188" i="5" a="1"/>
  <c r="E188" i="5" s="1"/>
  <c r="F160" i="5" a="1"/>
  <c r="F160" i="5" s="1"/>
  <c r="E158" i="5" a="1"/>
  <c r="E158" i="5" s="1"/>
  <c r="G177" i="5" a="1"/>
  <c r="G177" i="5" s="1"/>
  <c r="E23" i="5" a="1"/>
  <c r="E23" i="5" s="1"/>
  <c r="G36" i="5" a="1"/>
  <c r="G36" i="5" s="1"/>
  <c r="D186" i="5" a="1"/>
  <c r="D186" i="5" s="1"/>
  <c r="G176" i="5" a="1"/>
  <c r="G176" i="5" s="1"/>
  <c r="E55" i="5" a="1"/>
  <c r="E55" i="5" s="1"/>
  <c r="G155" i="5" a="1"/>
  <c r="G155" i="5" s="1"/>
  <c r="F150" i="5" a="1"/>
  <c r="F150" i="5" s="1"/>
  <c r="F8" i="5" a="1"/>
  <c r="F8" i="5" s="1"/>
  <c r="D188" i="5" a="1"/>
  <c r="D188" i="5" s="1"/>
  <c r="F158" i="5" a="1"/>
  <c r="F158" i="5" s="1"/>
  <c r="D23" i="5" a="1"/>
  <c r="D23" i="5" s="1"/>
  <c r="F36" i="5" a="1"/>
  <c r="F36" i="5" s="1"/>
  <c r="G186" i="5" a="1"/>
  <c r="G186" i="5" s="1"/>
  <c r="D55" i="5" a="1"/>
  <c r="D55" i="5" s="1"/>
  <c r="E150" i="5" a="1"/>
  <c r="E150" i="5" s="1"/>
  <c r="G8" i="5" a="1"/>
  <c r="G8" i="5" s="1"/>
  <c r="G188" i="5" a="1"/>
  <c r="G188" i="5" s="1"/>
  <c r="D31" i="5" a="1"/>
  <c r="D31" i="5" s="1"/>
  <c r="G158" i="5" a="1"/>
  <c r="G158" i="5" s="1"/>
  <c r="G23" i="5" a="1"/>
  <c r="G2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<sst xmlns="http://schemas.openxmlformats.org/spreadsheetml/2006/main" count="95" uniqueCount="63">
  <si>
    <t>FERIAS</t>
  </si>
  <si>
    <t xml:space="preserve">Criterio de Selección </t>
  </si>
  <si>
    <t>Clasificación</t>
  </si>
  <si>
    <t>Puntaje</t>
  </si>
  <si>
    <t>Ponderación</t>
  </si>
  <si>
    <t>Comité Evaluador</t>
  </si>
  <si>
    <t>Excente</t>
  </si>
  <si>
    <t>Muy buena</t>
  </si>
  <si>
    <t>Buena</t>
  </si>
  <si>
    <t>Satisfactoria</t>
  </si>
  <si>
    <t>Insatisfatoria</t>
  </si>
  <si>
    <t>Deficiente</t>
  </si>
  <si>
    <t>Muy deficiente</t>
  </si>
  <si>
    <t>Permanencia Exportadora</t>
  </si>
  <si>
    <t>Sin Exportaciones</t>
  </si>
  <si>
    <t>Tamaño empresa</t>
  </si>
  <si>
    <t>Mediana</t>
  </si>
  <si>
    <t>Pequeña</t>
  </si>
  <si>
    <t>Micro</t>
  </si>
  <si>
    <t>Grande</t>
  </si>
  <si>
    <t>Sin Ventas</t>
  </si>
  <si>
    <t>Test de Gestión Sostenible</t>
  </si>
  <si>
    <t>Puntaje total entre 9 y 12</t>
  </si>
  <si>
    <t>Puntaje total entre 5 y 8</t>
  </si>
  <si>
    <t>Puntaje total entre 1 y 4</t>
  </si>
  <si>
    <t>PLANILLA EVALUACIÓN</t>
  </si>
  <si>
    <t>ID</t>
  </si>
  <si>
    <t>Nombre del Postulante</t>
  </si>
  <si>
    <t>Rut</t>
  </si>
  <si>
    <t>Fecha de Postulación</t>
  </si>
  <si>
    <t>Hora de Postulación</t>
  </si>
  <si>
    <t>CRITERIOS DE SELECCIÓN</t>
  </si>
  <si>
    <t>Criterio</t>
  </si>
  <si>
    <t>PUNTAJE FINAL</t>
  </si>
  <si>
    <t>Tamaño Empresa</t>
  </si>
  <si>
    <t>Postulante</t>
  </si>
  <si>
    <t>EVALUACIÓN OFIREG</t>
  </si>
  <si>
    <t>EVALUACIÓN OFICOM</t>
  </si>
  <si>
    <t>EVALUACIÓN SECTOR</t>
  </si>
  <si>
    <t>Experiencia y Comportamiento de trabajo con ProChile</t>
  </si>
  <si>
    <t>Razón Argumento</t>
  </si>
  <si>
    <t>Nota Final OFIREG</t>
  </si>
  <si>
    <t>Oportunidad de mercado</t>
  </si>
  <si>
    <t>Nota Final OFICOM</t>
  </si>
  <si>
    <t xml:space="preserve">Potencialidad de la oferta </t>
  </si>
  <si>
    <t>Nota Final SECTOR</t>
  </si>
  <si>
    <t>NOTA FINAL</t>
  </si>
  <si>
    <t>Ingrese el argumento de la evaluación…</t>
  </si>
  <si>
    <t>RANKING FINAL DE NOTAS</t>
  </si>
  <si>
    <t>N°</t>
  </si>
  <si>
    <t>Exportadora Continua (años 2020, 2021 y 2022)</t>
  </si>
  <si>
    <t>Exportadora Intermitente (dos años entre 2020 y 2022)</t>
  </si>
  <si>
    <t>Nuevo exportador (año 2023)</t>
  </si>
  <si>
    <t>Exportador sólo un año (año 2020, 2021 o 2022)</t>
  </si>
  <si>
    <t>Ranking</t>
  </si>
  <si>
    <t>Fecha-hora</t>
  </si>
  <si>
    <t>Ranking puntaje</t>
  </si>
  <si>
    <t>Ranking total</t>
  </si>
  <si>
    <t>Ranking final</t>
  </si>
  <si>
    <t>(índice)</t>
  </si>
  <si>
    <t>Ranking hora</t>
  </si>
  <si>
    <t>Sin test</t>
  </si>
  <si>
    <t>Puntaje total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</si>
</sst>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h:mm:ss;@"/>
    <numFmt numFmtId="166" formatCode="0.000"/>
    <numFmt numFmtId="167" formatCode="[$-F400]h:mm:ss\ AM/PM"/>
    <numFmt numFmtId="168" formatCode="0;;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8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4" borderId="5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 applyProtection="1">
      <alignment horizontal="left" vertical="center" wrapText="1"/>
      <protection locked="0"/>
    </xf>
    <xf numFmtId="0" fontId="12" fillId="11" borderId="21" xfId="0" applyFont="1" applyFill="1" applyBorder="1" applyAlignment="1" applyProtection="1">
      <alignment horizontal="center" vertical="center" wrapText="1"/>
      <protection locked="0"/>
    </xf>
    <xf numFmtId="0" fontId="11" fillId="11" borderId="12" xfId="0" applyFont="1" applyFill="1" applyBorder="1" applyAlignment="1" applyProtection="1">
      <alignment horizontal="left" vertical="center" wrapText="1"/>
      <protection locked="0"/>
    </xf>
    <xf numFmtId="0" fontId="3" fillId="15" borderId="1" xfId="0" applyFont="1" applyFill="1" applyBorder="1" applyAlignment="1">
      <alignment horizontal="center" vertical="center"/>
    </xf>
    <xf numFmtId="0" fontId="7" fillId="0" borderId="0" xfId="0" applyFont="1"/>
    <xf numFmtId="0" fontId="5" fillId="15" borderId="1" xfId="0" applyFont="1" applyFill="1" applyBorder="1" applyAlignment="1">
      <alignment horizontal="center" vertical="center" wrapText="1"/>
    </xf>
    <xf numFmtId="1" fontId="5" fillId="1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1" fontId="5" fillId="16" borderId="1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68" fontId="7" fillId="9" borderId="1" xfId="0" applyNumberFormat="1" applyFont="1" applyFill="1" applyBorder="1" applyAlignment="1">
      <alignment horizontal="center" vertical="center"/>
    </xf>
    <xf numFmtId="168" fontId="7" fillId="9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17" borderId="1" xfId="0" applyNumberFormat="1" applyFont="1" applyFill="1" applyBorder="1" applyAlignment="1">
      <alignment horizontal="center" vertical="center"/>
    </xf>
    <xf numFmtId="1" fontId="5" fillId="18" borderId="1" xfId="0" applyNumberFormat="1" applyFont="1" applyFill="1" applyBorder="1" applyAlignment="1">
      <alignment horizontal="center" vertical="center"/>
    </xf>
    <xf numFmtId="1" fontId="5" fillId="19" borderId="1" xfId="0" applyNumberFormat="1" applyFont="1" applyFill="1" applyBorder="1" applyAlignment="1">
      <alignment horizontal="center" vertical="center"/>
    </xf>
    <xf numFmtId="166" fontId="5" fillId="11" borderId="1" xfId="0" applyNumberFormat="1" applyFont="1" applyFill="1" applyBorder="1" applyAlignment="1">
      <alignment horizontal="center" vertical="center"/>
    </xf>
    <xf numFmtId="164" fontId="19" fillId="15" borderId="1" xfId="0" applyNumberFormat="1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11" borderId="21" xfId="0" applyFont="1" applyFill="1" applyBorder="1" applyAlignment="1" applyProtection="1">
      <alignment horizontal="left" vertical="center" wrapText="1"/>
      <protection locked="0"/>
    </xf>
    <xf numFmtId="14" fontId="6" fillId="11" borderId="3" xfId="0" applyNumberFormat="1" applyFont="1" applyFill="1" applyBorder="1" applyAlignment="1" applyProtection="1">
      <alignment horizontal="left"/>
      <protection locked="0"/>
    </xf>
    <xf numFmtId="165" fontId="6" fillId="11" borderId="22" xfId="0" applyNumberFormat="1" applyFont="1" applyFill="1" applyBorder="1" applyAlignment="1" applyProtection="1">
      <alignment horizontal="left"/>
      <protection locked="0"/>
    </xf>
    <xf numFmtId="166" fontId="19" fillId="0" borderId="25" xfId="0" applyNumberFormat="1" applyFont="1" applyBorder="1" applyAlignment="1">
      <alignment horizontal="center"/>
    </xf>
    <xf numFmtId="0" fontId="8" fillId="4" borderId="6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9" fontId="9" fillId="7" borderId="13" xfId="0" applyNumberFormat="1" applyFont="1" applyFill="1" applyBorder="1" applyAlignment="1">
      <alignment horizontal="center" vertical="center" wrapText="1"/>
    </xf>
    <xf numFmtId="9" fontId="9" fillId="7" borderId="9" xfId="0" applyNumberFormat="1" applyFont="1" applyFill="1" applyBorder="1" applyAlignment="1">
      <alignment horizontal="center" vertical="center" wrapText="1"/>
    </xf>
    <xf numFmtId="9" fontId="8" fillId="6" borderId="8" xfId="0" applyNumberFormat="1" applyFont="1" applyFill="1" applyBorder="1" applyAlignment="1">
      <alignment horizontal="center" vertical="center" wrapText="1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14" fontId="12" fillId="11" borderId="3" xfId="0" applyNumberFormat="1" applyFont="1" applyFill="1" applyBorder="1" applyAlignment="1" applyProtection="1">
      <alignment horizontal="center" vertical="center" wrapText="1"/>
      <protection locked="0"/>
    </xf>
    <xf numFmtId="165" fontId="12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11" borderId="24" xfId="0" applyNumberFormat="1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166" fontId="13" fillId="0" borderId="25" xfId="0" applyNumberFormat="1" applyFont="1" applyBorder="1" applyAlignment="1">
      <alignment horizontal="center" vertical="center" wrapText="1"/>
    </xf>
    <xf numFmtId="0" fontId="12" fillId="11" borderId="11" xfId="0" applyFont="1" applyFill="1" applyBorder="1" applyAlignment="1" applyProtection="1">
      <alignment horizontal="center" vertical="center" wrapText="1"/>
      <protection locked="0"/>
    </xf>
    <xf numFmtId="167" fontId="12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16" fontId="12" fillId="11" borderId="7" xfId="0" applyNumberFormat="1" applyFont="1" applyFill="1" applyBorder="1" applyAlignment="1" applyProtection="1">
      <alignment horizontal="center" vertical="center" wrapText="1"/>
      <protection locked="0"/>
    </xf>
    <xf numFmtId="16" fontId="12" fillId="11" borderId="7" xfId="0" quotePrefix="1" applyNumberFormat="1" applyFont="1" applyFill="1" applyBorder="1" applyAlignment="1" applyProtection="1">
      <alignment horizontal="center" vertical="center" wrapText="1"/>
      <protection locked="0"/>
    </xf>
    <xf numFmtId="16" fontId="6" fillId="11" borderId="7" xfId="0" applyNumberFormat="1" applyFont="1" applyFill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64" fontId="10" fillId="8" borderId="14" xfId="0" applyNumberFormat="1" applyFont="1" applyFill="1" applyBorder="1" applyAlignment="1">
      <alignment horizontal="center" vertical="center" wrapText="1"/>
    </xf>
    <xf numFmtId="164" fontId="10" fillId="8" borderId="20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68" fontId="4" fillId="12" borderId="1" xfId="0" applyNumberFormat="1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200025</xdr:colOff>
          <xdr:row>3</xdr:row>
          <xdr:rowOff>123825</xdr:rowOff>
        </xdr:from>
        <xdr:to>
          <xdr:col>11</xdr:col>
          <xdr:colOff>1619250</xdr:colOff>
          <xdr:row>3</xdr:row>
          <xdr:rowOff>933450</xdr:rowOff>
        </xdr:to>
        <xdr:sp macro="" textlink="">
          <xdr:nvSpPr>
            <xdr:cNvPr id="1025" name="Button 15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L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Comité Evaluador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quezada\OneDrive%20-%20PROCHILE\ProChile%20Remoto%202020\Convocatorias%202020\Formatos%20Convocatorias\Matriz_Evaluacio&#769;n_Convocatoria_Virtual_IndustriasCreativas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PUNTAJ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89D7-3E72-4ABA-8ECA-5BB3A38F09C8}">
  <sheetPr codeName="Hoja1"/>
  <dimension ref="A1:G24"/>
  <sheetViews>
    <sheetView zoomScale="90" zoomScaleNormal="90" workbookViewId="0">
      <selection activeCell="C11" sqref="C11"/>
    </sheetView>
  </sheetViews>
  <sheetFormatPr baseColWidth="10" defaultColWidth="11.42578125" defaultRowHeight="15" x14ac:dyDescent="0.25"/>
  <cols>
    <col min="1" max="1" width="55.85546875" customWidth="1"/>
    <col min="2" max="2" width="65.7109375" bestFit="1" customWidth="1"/>
    <col min="3" max="3" width="7.85546875" bestFit="1" customWidth="1"/>
    <col min="5" max="5" width="16.85546875" bestFit="1" customWidth="1"/>
  </cols>
  <sheetData>
    <row r="1" spans="1:7" x14ac:dyDescent="0.25">
      <c r="A1" s="76" t="s">
        <v>0</v>
      </c>
      <c r="B1" s="76"/>
      <c r="C1" s="76"/>
      <c r="D1" s="7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7" x14ac:dyDescent="0.25">
      <c r="A3" s="77" t="s">
        <v>5</v>
      </c>
      <c r="B3" s="2" t="s">
        <v>6</v>
      </c>
      <c r="C3" s="3">
        <v>7</v>
      </c>
      <c r="D3" s="78">
        <v>0.5</v>
      </c>
    </row>
    <row r="4" spans="1:7" x14ac:dyDescent="0.25">
      <c r="A4" s="77"/>
      <c r="B4" s="2" t="s">
        <v>7</v>
      </c>
      <c r="C4" s="3">
        <v>6</v>
      </c>
      <c r="D4" s="78"/>
    </row>
    <row r="5" spans="1:7" x14ac:dyDescent="0.25">
      <c r="A5" s="77"/>
      <c r="B5" s="2" t="s">
        <v>8</v>
      </c>
      <c r="C5" s="3">
        <v>5</v>
      </c>
      <c r="D5" s="78"/>
    </row>
    <row r="6" spans="1:7" x14ac:dyDescent="0.25">
      <c r="A6" s="77"/>
      <c r="B6" s="2" t="s">
        <v>9</v>
      </c>
      <c r="C6" s="3">
        <v>4</v>
      </c>
      <c r="D6" s="78"/>
    </row>
    <row r="7" spans="1:7" x14ac:dyDescent="0.25">
      <c r="A7" s="77"/>
      <c r="B7" s="2" t="s">
        <v>10</v>
      </c>
      <c r="C7" s="3">
        <v>3</v>
      </c>
      <c r="D7" s="78"/>
    </row>
    <row r="8" spans="1:7" x14ac:dyDescent="0.25">
      <c r="A8" s="77"/>
      <c r="B8" s="2" t="s">
        <v>11</v>
      </c>
      <c r="C8" s="3">
        <v>2</v>
      </c>
      <c r="D8" s="78"/>
    </row>
    <row r="9" spans="1:7" x14ac:dyDescent="0.25">
      <c r="A9" s="77"/>
      <c r="B9" s="2" t="s">
        <v>12</v>
      </c>
      <c r="C9" s="3">
        <v>1</v>
      </c>
      <c r="D9" s="78"/>
    </row>
    <row r="10" spans="1:7" x14ac:dyDescent="0.25">
      <c r="A10" s="77" t="s">
        <v>13</v>
      </c>
      <c r="B10" s="2" t="s">
        <v>50</v>
      </c>
      <c r="C10" s="3">
        <v>7</v>
      </c>
      <c r="D10" s="70">
        <v>0.25</v>
      </c>
      <c r="F10" s="5"/>
      <c r="G10" s="6"/>
    </row>
    <row r="11" spans="1:7" x14ac:dyDescent="0.25">
      <c r="A11" s="77"/>
      <c r="B11" s="2" t="s">
        <v>51</v>
      </c>
      <c r="C11" s="3">
        <v>7</v>
      </c>
      <c r="D11" s="70"/>
      <c r="F11" s="5"/>
      <c r="G11" s="6"/>
    </row>
    <row r="12" spans="1:7" x14ac:dyDescent="0.25">
      <c r="A12" s="77"/>
      <c r="B12" s="2" t="s">
        <v>52</v>
      </c>
      <c r="C12" s="3">
        <v>5</v>
      </c>
      <c r="D12" s="70"/>
      <c r="F12" s="5"/>
      <c r="G12" s="6"/>
    </row>
    <row r="13" spans="1:7" x14ac:dyDescent="0.25">
      <c r="A13" s="77"/>
      <c r="B13" s="2" t="s">
        <v>53</v>
      </c>
      <c r="C13" s="3">
        <v>4</v>
      </c>
      <c r="D13" s="70"/>
      <c r="F13" s="5"/>
      <c r="G13" s="6"/>
    </row>
    <row r="14" spans="1:7" x14ac:dyDescent="0.25">
      <c r="A14" s="77"/>
      <c r="B14" s="63" t="s">
        <v>14</v>
      </c>
      <c r="C14" s="3">
        <v>1</v>
      </c>
      <c r="D14" s="70"/>
    </row>
    <row r="15" spans="1:7" x14ac:dyDescent="0.25">
      <c r="A15" s="72" t="s">
        <v>15</v>
      </c>
      <c r="B15" s="4" t="s">
        <v>16</v>
      </c>
      <c r="C15" s="3">
        <v>7</v>
      </c>
      <c r="D15" s="74">
        <v>0.2</v>
      </c>
    </row>
    <row r="16" spans="1:7" x14ac:dyDescent="0.25">
      <c r="A16" s="72"/>
      <c r="B16" s="4" t="s">
        <v>17</v>
      </c>
      <c r="C16" s="3">
        <v>6</v>
      </c>
      <c r="D16" s="74"/>
    </row>
    <row r="17" spans="1:4" x14ac:dyDescent="0.25">
      <c r="A17" s="72"/>
      <c r="B17" s="4" t="s">
        <v>18</v>
      </c>
      <c r="C17" s="3">
        <v>5</v>
      </c>
      <c r="D17" s="74"/>
    </row>
    <row r="18" spans="1:4" x14ac:dyDescent="0.25">
      <c r="A18" s="72"/>
      <c r="B18" s="4" t="s">
        <v>19</v>
      </c>
      <c r="C18" s="3">
        <v>4</v>
      </c>
      <c r="D18" s="74"/>
    </row>
    <row r="19" spans="1:4" x14ac:dyDescent="0.25">
      <c r="A19" s="73"/>
      <c r="B19" s="4" t="s">
        <v>20</v>
      </c>
      <c r="C19" s="3">
        <v>1</v>
      </c>
      <c r="D19" s="75"/>
    </row>
    <row r="20" spans="1:4" x14ac:dyDescent="0.25">
      <c r="A20" s="69" t="s">
        <v>21</v>
      </c>
      <c r="B20" s="4" t="s">
        <v>22</v>
      </c>
      <c r="C20" s="4">
        <v>7</v>
      </c>
      <c r="D20" s="70">
        <v>0.05</v>
      </c>
    </row>
    <row r="21" spans="1:4" x14ac:dyDescent="0.25">
      <c r="A21" s="69"/>
      <c r="B21" s="4" t="s">
        <v>23</v>
      </c>
      <c r="C21" s="4">
        <v>5</v>
      </c>
      <c r="D21" s="71"/>
    </row>
    <row r="22" spans="1:4" x14ac:dyDescent="0.25">
      <c r="A22" s="69"/>
      <c r="B22" s="4" t="s">
        <v>24</v>
      </c>
      <c r="C22" s="4">
        <v>3</v>
      </c>
      <c r="D22" s="71"/>
    </row>
    <row r="23" spans="1:4" x14ac:dyDescent="0.25">
      <c r="A23" s="69"/>
      <c r="B23" s="4" t="s">
        <v>62</v>
      </c>
      <c r="C23" s="4">
        <v>2</v>
      </c>
      <c r="D23" s="71"/>
    </row>
    <row r="24" spans="1:4" x14ac:dyDescent="0.25">
      <c r="A24" s="69"/>
      <c r="B24" s="4" t="s">
        <v>61</v>
      </c>
      <c r="C24" s="4">
        <v>1</v>
      </c>
      <c r="D24" s="71"/>
    </row>
  </sheetData>
  <mergeCells count="9">
    <mergeCell ref="A20:A24"/>
    <mergeCell ref="D20:D24"/>
    <mergeCell ref="A15:A19"/>
    <mergeCell ref="D15:D19"/>
    <mergeCell ref="A1:D1"/>
    <mergeCell ref="A3:A9"/>
    <mergeCell ref="D3:D9"/>
    <mergeCell ref="A10:A14"/>
    <mergeCell ref="D10:D1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182C-05E5-45C3-964C-A972454DDC1D}">
  <sheetPr codeName="Hoja2"/>
  <dimension ref="A1:N204"/>
  <sheetViews>
    <sheetView tabSelected="1" topLeftCell="B1" zoomScaleNormal="100" workbookViewId="0">
      <selection activeCell="H5" sqref="H5"/>
    </sheetView>
  </sheetViews>
  <sheetFormatPr baseColWidth="10" defaultColWidth="11.42578125" defaultRowHeight="15" x14ac:dyDescent="0.25"/>
  <cols>
    <col min="1" max="1" width="11.42578125" style="56"/>
    <col min="6" max="6" width="12.140625" customWidth="1"/>
    <col min="7" max="7" width="16.7109375" customWidth="1"/>
    <col min="8" max="8" width="44.85546875" customWidth="1"/>
    <col min="9" max="9" width="16.7109375" customWidth="1"/>
    <col min="10" max="10" width="18.5703125" customWidth="1"/>
    <col min="11" max="11" width="16.7109375" customWidth="1"/>
    <col min="12" max="12" width="26" customWidth="1"/>
    <col min="13" max="13" width="16.7109375" customWidth="1"/>
  </cols>
  <sheetData>
    <row r="1" spans="1:14" ht="15.75" thickBot="1" x14ac:dyDescent="0.3">
      <c r="A1" s="83" t="s">
        <v>25</v>
      </c>
      <c r="B1" s="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9"/>
    </row>
    <row r="2" spans="1:14" ht="15.75" thickBot="1" x14ac:dyDescent="0.3">
      <c r="A2" s="85" t="s">
        <v>26</v>
      </c>
      <c r="B2" s="88" t="s">
        <v>27</v>
      </c>
      <c r="C2" s="91" t="s">
        <v>28</v>
      </c>
      <c r="D2" s="92" t="s">
        <v>29</v>
      </c>
      <c r="E2" s="94" t="s">
        <v>30</v>
      </c>
      <c r="F2" s="79" t="s">
        <v>31</v>
      </c>
      <c r="G2" s="80"/>
      <c r="H2" s="80"/>
      <c r="I2" s="80"/>
      <c r="J2" s="80"/>
      <c r="K2" s="80"/>
      <c r="L2" s="80"/>
      <c r="M2" s="80"/>
      <c r="N2" s="40"/>
    </row>
    <row r="3" spans="1:14" x14ac:dyDescent="0.25">
      <c r="A3" s="86"/>
      <c r="B3" s="89"/>
      <c r="C3" s="86"/>
      <c r="D3" s="92"/>
      <c r="E3" s="94"/>
      <c r="F3" s="8" t="s">
        <v>32</v>
      </c>
      <c r="G3" s="41">
        <v>0.2</v>
      </c>
      <c r="H3" s="8" t="s">
        <v>32</v>
      </c>
      <c r="I3" s="42">
        <v>0.25</v>
      </c>
      <c r="J3" s="8" t="s">
        <v>32</v>
      </c>
      <c r="K3" s="42">
        <v>0.05</v>
      </c>
      <c r="L3" s="43" t="s">
        <v>32</v>
      </c>
      <c r="M3" s="41">
        <v>0.5</v>
      </c>
      <c r="N3" s="81" t="s">
        <v>33</v>
      </c>
    </row>
    <row r="4" spans="1:14" ht="81" customHeight="1" thickBot="1" x14ac:dyDescent="0.3">
      <c r="A4" s="87"/>
      <c r="B4" s="90"/>
      <c r="C4" s="87"/>
      <c r="D4" s="93"/>
      <c r="E4" s="95"/>
      <c r="F4" s="10" t="s">
        <v>34</v>
      </c>
      <c r="G4" s="9" t="s">
        <v>3</v>
      </c>
      <c r="H4" s="10" t="s">
        <v>13</v>
      </c>
      <c r="I4" s="9" t="s">
        <v>3</v>
      </c>
      <c r="J4" s="10" t="s">
        <v>21</v>
      </c>
      <c r="K4" s="9" t="s">
        <v>3</v>
      </c>
      <c r="L4" s="11"/>
      <c r="M4" s="9" t="s">
        <v>3</v>
      </c>
      <c r="N4" s="82"/>
    </row>
    <row r="5" spans="1:14" x14ac:dyDescent="0.25">
      <c r="A5" s="54">
        <v>1</v>
      </c>
      <c r="B5" s="12"/>
      <c r="C5" s="65"/>
      <c r="D5" s="45"/>
      <c r="E5" s="46"/>
      <c r="F5" s="13"/>
      <c r="G5" s="47" t="str">
        <f>IFERROR(VLOOKUP(F5,'matriz puntaje'!$B$15:$C$19,2,FALSE),"")</f>
        <v/>
      </c>
      <c r="H5" s="13" t="s">
        <v>50</v>
      </c>
      <c r="I5" s="48">
        <f>IFERROR(VLOOKUP(H5,'matriz puntaje'!$B$10:$C$14,2,FALSE),"")</f>
        <v>7</v>
      </c>
      <c r="J5" s="13" t="s">
        <v>61</v>
      </c>
      <c r="K5" s="48">
        <f>IFERROR(VLOOKUP(J5,'matriz puntaje'!$B$20:$C$24,2,FALSE),"")</f>
        <v>1</v>
      </c>
      <c r="L5" s="49" t="str">
        <f>IFERROR(VLOOKUP(A5,'comité evaluador'!$A$3:$P$202,16,FALSE),"")</f>
        <v/>
      </c>
      <c r="M5" s="50" t="str">
        <f>L5</f>
        <v/>
      </c>
      <c r="N5" s="51" t="str">
        <f>IFERROR((G5*$G$3+I5*$I$3+M5*$M$3+$K$3*K5),"")</f>
        <v/>
      </c>
    </row>
    <row r="6" spans="1:14" x14ac:dyDescent="0.25">
      <c r="A6" s="55">
        <v>2</v>
      </c>
      <c r="B6" s="14"/>
      <c r="C6" s="64"/>
      <c r="D6" s="45"/>
      <c r="E6" s="46"/>
      <c r="F6" s="13"/>
      <c r="G6" s="47" t="str">
        <f>IFERROR(VLOOKUP(F6,'matriz puntaje'!$B$15:$C$19,2,FALSE),"")</f>
        <v/>
      </c>
      <c r="H6" s="13"/>
      <c r="I6" s="48" t="str">
        <f>IFERROR(VLOOKUP(H6,'matriz puntaje'!$B$10:$C$14,2,FALSE),"")</f>
        <v/>
      </c>
      <c r="J6" s="13"/>
      <c r="K6" s="48" t="str">
        <f>IFERROR(VLOOKUP(J6,'matriz puntaje'!$B$20:$C$24,2,FALSE),"")</f>
        <v/>
      </c>
      <c r="L6" s="49" t="str">
        <f>IFERROR(VLOOKUP(A6,'comité evaluador'!$A$3:$P$202,16,FALSE),"")</f>
        <v/>
      </c>
      <c r="M6" s="50" t="str">
        <f t="shared" ref="M6:M12" si="0">L6</f>
        <v/>
      </c>
      <c r="N6" s="51" t="str">
        <f t="shared" ref="N6:N15" si="1">IFERROR((G6*$G$3+I6*$I$3+M6*$M$3+$K$3*K6),"")</f>
        <v/>
      </c>
    </row>
    <row r="7" spans="1:14" x14ac:dyDescent="0.25">
      <c r="A7" s="55">
        <v>3</v>
      </c>
      <c r="B7" s="12"/>
      <c r="C7" s="44"/>
      <c r="D7" s="45"/>
      <c r="E7" s="46"/>
      <c r="F7" s="13"/>
      <c r="G7" s="47" t="str">
        <f>IFERROR(VLOOKUP(F7,'matriz puntaje'!$B$15:$C$19,2,FALSE),"")</f>
        <v/>
      </c>
      <c r="H7" s="13"/>
      <c r="I7" s="48" t="str">
        <f>IFERROR(VLOOKUP(H7,'matriz puntaje'!$B$10:$C$14,2,FALSE),"")</f>
        <v/>
      </c>
      <c r="J7" s="13"/>
      <c r="K7" s="48" t="str">
        <f>IFERROR(VLOOKUP(J7,'matriz puntaje'!$B$20:$C$24,2,FALSE),"")</f>
        <v/>
      </c>
      <c r="L7" s="49" t="str">
        <f>IFERROR(VLOOKUP(A7,'comité evaluador'!$A$3:$P$202,16,FALSE),"")</f>
        <v/>
      </c>
      <c r="M7" s="50" t="str">
        <f t="shared" si="0"/>
        <v/>
      </c>
      <c r="N7" s="51" t="str">
        <f t="shared" si="1"/>
        <v/>
      </c>
    </row>
    <row r="8" spans="1:14" x14ac:dyDescent="0.25">
      <c r="A8" s="55">
        <v>4</v>
      </c>
      <c r="B8" s="12"/>
      <c r="C8" s="44"/>
      <c r="D8" s="45"/>
      <c r="E8" s="46"/>
      <c r="F8" s="13"/>
      <c r="G8" s="47" t="str">
        <f>IFERROR(VLOOKUP(F8,'matriz puntaje'!$B$15:$C$19,2,FALSE),"")</f>
        <v/>
      </c>
      <c r="H8" s="13"/>
      <c r="I8" s="48" t="str">
        <f>IFERROR(VLOOKUP(H8,'matriz puntaje'!$B$10:$C$14,2,FALSE),"")</f>
        <v/>
      </c>
      <c r="J8" s="13"/>
      <c r="K8" s="48" t="str">
        <f>IFERROR(VLOOKUP(J8,'matriz puntaje'!$B$20:$C$24,2,FALSE),"")</f>
        <v/>
      </c>
      <c r="L8" s="49" t="str">
        <f>IFERROR(VLOOKUP(A8,'comité evaluador'!$A$3:$P$202,16,FALSE),"")</f>
        <v/>
      </c>
      <c r="M8" s="50" t="str">
        <f t="shared" si="0"/>
        <v/>
      </c>
      <c r="N8" s="51" t="str">
        <f t="shared" si="1"/>
        <v/>
      </c>
    </row>
    <row r="9" spans="1:14" x14ac:dyDescent="0.25">
      <c r="A9" s="55">
        <v>5</v>
      </c>
      <c r="B9" s="14"/>
      <c r="C9" s="44"/>
      <c r="D9" s="45"/>
      <c r="E9" s="46"/>
      <c r="F9" s="13"/>
      <c r="G9" s="47" t="str">
        <f>IFERROR(VLOOKUP(F9,'matriz puntaje'!$B$15:$C$19,2,FALSE),"")</f>
        <v/>
      </c>
      <c r="H9" s="13"/>
      <c r="I9" s="48" t="str">
        <f>IFERROR(VLOOKUP(H9,'matriz puntaje'!$B$10:$C$14,2,FALSE),"")</f>
        <v/>
      </c>
      <c r="J9" s="13"/>
      <c r="K9" s="48" t="str">
        <f>IFERROR(VLOOKUP(J9,'matriz puntaje'!$B$20:$C$24,2,FALSE),"")</f>
        <v/>
      </c>
      <c r="L9" s="49" t="str">
        <f>IFERROR(VLOOKUP(A9,'comité evaluador'!$A$3:$P$202,16,FALSE),"")</f>
        <v/>
      </c>
      <c r="M9" s="50" t="str">
        <f t="shared" si="0"/>
        <v/>
      </c>
      <c r="N9" s="51" t="str">
        <f t="shared" si="1"/>
        <v/>
      </c>
    </row>
    <row r="10" spans="1:14" x14ac:dyDescent="0.25">
      <c r="A10" s="55">
        <v>6</v>
      </c>
      <c r="B10" s="12"/>
      <c r="C10" s="44"/>
      <c r="D10" s="45"/>
      <c r="E10" s="46"/>
      <c r="F10" s="13"/>
      <c r="G10" s="47" t="str">
        <f>IFERROR(VLOOKUP(F10,'matriz puntaje'!$B$15:$C$19,2,FALSE),"")</f>
        <v/>
      </c>
      <c r="H10" s="13"/>
      <c r="I10" s="48" t="str">
        <f>IFERROR(VLOOKUP(H10,'matriz puntaje'!$B$10:$C$14,2,FALSE),"")</f>
        <v/>
      </c>
      <c r="J10" s="13"/>
      <c r="K10" s="48" t="str">
        <f>IFERROR(VLOOKUP(J10,'matriz puntaje'!$B$20:$C$24,2,FALSE),"")</f>
        <v/>
      </c>
      <c r="L10" s="49" t="str">
        <f>IFERROR(VLOOKUP(A10,'comité evaluador'!$A$3:$P$202,16,FALSE),"")</f>
        <v/>
      </c>
      <c r="M10" s="50" t="str">
        <f t="shared" si="0"/>
        <v/>
      </c>
      <c r="N10" s="51" t="str">
        <f t="shared" si="1"/>
        <v/>
      </c>
    </row>
    <row r="11" spans="1:14" x14ac:dyDescent="0.25">
      <c r="A11" s="55">
        <v>7</v>
      </c>
      <c r="B11" s="12"/>
      <c r="C11" s="44"/>
      <c r="D11" s="45"/>
      <c r="E11" s="46"/>
      <c r="F11" s="13"/>
      <c r="G11" s="47" t="str">
        <f>IFERROR(VLOOKUP(F11,'matriz puntaje'!$B$15:$C$19,2,FALSE),"")</f>
        <v/>
      </c>
      <c r="H11" s="13"/>
      <c r="I11" s="48" t="str">
        <f>IFERROR(VLOOKUP(H11,'matriz puntaje'!$B$10:$C$14,2,FALSE),"")</f>
        <v/>
      </c>
      <c r="J11" s="13"/>
      <c r="K11" s="48" t="str">
        <f>IFERROR(VLOOKUP(J11,'matriz puntaje'!$B$20:$C$24,2,FALSE),"")</f>
        <v/>
      </c>
      <c r="L11" s="49" t="str">
        <f>IFERROR(VLOOKUP(A11,'comité evaluador'!$A$3:$P$202,16,FALSE),"")</f>
        <v/>
      </c>
      <c r="M11" s="50" t="str">
        <f t="shared" si="0"/>
        <v/>
      </c>
      <c r="N11" s="51" t="str">
        <f t="shared" si="1"/>
        <v/>
      </c>
    </row>
    <row r="12" spans="1:14" x14ac:dyDescent="0.25">
      <c r="A12" s="55">
        <v>8</v>
      </c>
      <c r="B12" s="14"/>
      <c r="C12" s="44"/>
      <c r="D12" s="45"/>
      <c r="E12" s="46"/>
      <c r="F12" s="13"/>
      <c r="G12" s="47" t="str">
        <f>IFERROR(VLOOKUP(F12,'matriz puntaje'!$B$15:$C$19,2,FALSE),"")</f>
        <v/>
      </c>
      <c r="H12" s="13"/>
      <c r="I12" s="48" t="str">
        <f>IFERROR(VLOOKUP(H12,'matriz puntaje'!$B$10:$C$14,2,FALSE),"")</f>
        <v/>
      </c>
      <c r="J12" s="13"/>
      <c r="K12" s="48" t="str">
        <f>IFERROR(VLOOKUP(J12,'matriz puntaje'!$B$20:$C$24,2,FALSE),"")</f>
        <v/>
      </c>
      <c r="L12" s="49" t="str">
        <f>IFERROR(VLOOKUP(A12,'comité evaluador'!$A$3:$P$202,16,FALSE),"")</f>
        <v/>
      </c>
      <c r="M12" s="50" t="str">
        <f t="shared" si="0"/>
        <v/>
      </c>
      <c r="N12" s="51" t="str">
        <f t="shared" si="1"/>
        <v/>
      </c>
    </row>
    <row r="13" spans="1:14" x14ac:dyDescent="0.25">
      <c r="A13" s="55">
        <v>9</v>
      </c>
      <c r="B13" s="12"/>
      <c r="C13" s="44"/>
      <c r="D13" s="45"/>
      <c r="E13" s="46"/>
      <c r="F13" s="13"/>
      <c r="G13" s="47" t="str">
        <f>IFERROR(VLOOKUP(F13,'matriz puntaje'!$B$15:$C$19,2,FALSE),"")</f>
        <v/>
      </c>
      <c r="H13" s="13"/>
      <c r="I13" s="48" t="str">
        <f>IFERROR(VLOOKUP(H13,'matriz puntaje'!$B$10:$C$14,2,FALSE),"")</f>
        <v/>
      </c>
      <c r="J13" s="13"/>
      <c r="K13" s="48" t="str">
        <f>IFERROR(VLOOKUP(J13,'matriz puntaje'!$B$20:$C$24,2,FALSE),"")</f>
        <v/>
      </c>
      <c r="L13" s="49" t="str">
        <f>IFERROR(VLOOKUP(A13,'comité evaluador'!$A$3:$P$202,16,FALSE),"")</f>
        <v/>
      </c>
      <c r="M13" s="50" t="str">
        <f t="shared" ref="M13:M69" si="2">L13</f>
        <v/>
      </c>
      <c r="N13" s="51" t="str">
        <f t="shared" si="1"/>
        <v/>
      </c>
    </row>
    <row r="14" spans="1:14" x14ac:dyDescent="0.25">
      <c r="A14" s="55">
        <v>10</v>
      </c>
      <c r="B14" s="12"/>
      <c r="C14" s="44"/>
      <c r="D14" s="45"/>
      <c r="E14" s="46"/>
      <c r="F14" s="13"/>
      <c r="G14" s="47" t="str">
        <f>IFERROR(VLOOKUP(F14,'matriz puntaje'!$B$15:$C$19,2,FALSE),"")</f>
        <v/>
      </c>
      <c r="H14" s="13"/>
      <c r="I14" s="48" t="str">
        <f>IFERROR(VLOOKUP(H14,'matriz puntaje'!$B$10:$C$14,2,FALSE),"")</f>
        <v/>
      </c>
      <c r="J14" s="13"/>
      <c r="K14" s="48" t="str">
        <f>IFERROR(VLOOKUP(J14,'matriz puntaje'!$B$20:$C$24,2,FALSE),"")</f>
        <v/>
      </c>
      <c r="L14" s="49" t="str">
        <f>IFERROR(VLOOKUP(A14,'comité evaluador'!$A$3:$P$202,16,FALSE),"")</f>
        <v/>
      </c>
      <c r="M14" s="50" t="str">
        <f t="shared" si="2"/>
        <v/>
      </c>
      <c r="N14" s="51" t="str">
        <f t="shared" si="1"/>
        <v/>
      </c>
    </row>
    <row r="15" spans="1:14" x14ac:dyDescent="0.25">
      <c r="A15" s="55">
        <v>11</v>
      </c>
      <c r="B15" s="14"/>
      <c r="C15" s="44"/>
      <c r="D15" s="45"/>
      <c r="E15" s="46"/>
      <c r="F15" s="13"/>
      <c r="G15" s="47" t="str">
        <f>IFERROR(VLOOKUP(F15,'matriz puntaje'!$B$15:$C$19,2,FALSE),"")</f>
        <v/>
      </c>
      <c r="H15" s="13"/>
      <c r="I15" s="48" t="str">
        <f>IFERROR(VLOOKUP(H15,'matriz puntaje'!$B$10:$C$14,2,FALSE),"")</f>
        <v/>
      </c>
      <c r="J15" s="13"/>
      <c r="K15" s="48" t="str">
        <f>IFERROR(VLOOKUP(J15,'matriz puntaje'!$B$20:$C$24,2,FALSE),"")</f>
        <v/>
      </c>
      <c r="L15" s="49" t="str">
        <f>IFERROR(VLOOKUP(A15,'comité evaluador'!$A$3:$P$202,16,FALSE),"")</f>
        <v/>
      </c>
      <c r="M15" s="50" t="str">
        <f t="shared" si="2"/>
        <v/>
      </c>
      <c r="N15" s="51" t="str">
        <f t="shared" si="1"/>
        <v/>
      </c>
    </row>
    <row r="16" spans="1:14" x14ac:dyDescent="0.25">
      <c r="A16" s="55">
        <v>12</v>
      </c>
      <c r="B16" s="12"/>
      <c r="C16" s="44"/>
      <c r="D16" s="45"/>
      <c r="E16" s="46"/>
      <c r="F16" s="13"/>
      <c r="G16" s="47" t="str">
        <f>IFERROR(VLOOKUP(F16,'matriz puntaje'!$B$15:$C$19,2,FALSE),"")</f>
        <v/>
      </c>
      <c r="H16" s="13"/>
      <c r="I16" s="48" t="str">
        <f>IFERROR(VLOOKUP(H16,'matriz puntaje'!$B$10:$C$14,2,FALSE),"")</f>
        <v/>
      </c>
      <c r="J16" s="13"/>
      <c r="K16" s="48" t="str">
        <f>IFERROR(VLOOKUP(J16,'matriz puntaje'!$B$20:$C$24,2,FALSE),"")</f>
        <v/>
      </c>
      <c r="L16" s="49" t="str">
        <f>IFERROR(VLOOKUP(A16,'comité evaluador'!$A$3:$P$202,16,FALSE),"")</f>
        <v/>
      </c>
      <c r="M16" s="50" t="str">
        <f t="shared" si="2"/>
        <v/>
      </c>
      <c r="N16" s="51" t="str">
        <f t="shared" ref="N16:N69" si="3">IFERROR((G16*$G$3+I16*$I$3+M16*$M$3+$K$3*K16),"")</f>
        <v/>
      </c>
    </row>
    <row r="17" spans="1:14" x14ac:dyDescent="0.25">
      <c r="A17" s="55">
        <v>13</v>
      </c>
      <c r="B17" s="12"/>
      <c r="C17" s="44"/>
      <c r="D17" s="45"/>
      <c r="E17" s="46"/>
      <c r="F17" s="13"/>
      <c r="G17" s="47" t="str">
        <f>IFERROR(VLOOKUP(F17,'matriz puntaje'!$B$15:$C$19,2,FALSE),"")</f>
        <v/>
      </c>
      <c r="H17" s="13"/>
      <c r="I17" s="48" t="str">
        <f>IFERROR(VLOOKUP(H17,'matriz puntaje'!$B$10:$C$14,2,FALSE),"")</f>
        <v/>
      </c>
      <c r="J17" s="13"/>
      <c r="K17" s="48" t="str">
        <f>IFERROR(VLOOKUP(J17,'matriz puntaje'!$B$20:$C$24,2,FALSE),"")</f>
        <v/>
      </c>
      <c r="L17" s="49" t="str">
        <f>IFERROR(VLOOKUP(A17,'comité evaluador'!$A$3:$P$202,16,FALSE),"")</f>
        <v/>
      </c>
      <c r="M17" s="50" t="str">
        <f t="shared" si="2"/>
        <v/>
      </c>
      <c r="N17" s="51" t="str">
        <f t="shared" si="3"/>
        <v/>
      </c>
    </row>
    <row r="18" spans="1:14" x14ac:dyDescent="0.25">
      <c r="A18" s="55">
        <v>14</v>
      </c>
      <c r="B18" s="14"/>
      <c r="C18" s="44"/>
      <c r="D18" s="45"/>
      <c r="E18" s="46"/>
      <c r="F18" s="13"/>
      <c r="G18" s="47" t="str">
        <f>IFERROR(VLOOKUP(F18,'matriz puntaje'!$B$15:$C$19,2,FALSE),"")</f>
        <v/>
      </c>
      <c r="H18" s="13"/>
      <c r="I18" s="48" t="str">
        <f>IFERROR(VLOOKUP(H18,'matriz puntaje'!$B$10:$C$14,2,FALSE),"")</f>
        <v/>
      </c>
      <c r="J18" s="13"/>
      <c r="K18" s="48" t="str">
        <f>IFERROR(VLOOKUP(J18,'matriz puntaje'!$B$20:$C$24,2,FALSE),"")</f>
        <v/>
      </c>
      <c r="L18" s="49" t="str">
        <f>IFERROR(VLOOKUP(A18,'comité evaluador'!$A$3:$P$202,16,FALSE),"")</f>
        <v/>
      </c>
      <c r="M18" s="50" t="str">
        <f t="shared" si="2"/>
        <v/>
      </c>
      <c r="N18" s="51" t="str">
        <f t="shared" si="3"/>
        <v/>
      </c>
    </row>
    <row r="19" spans="1:14" x14ac:dyDescent="0.25">
      <c r="A19" s="55">
        <v>15</v>
      </c>
      <c r="B19" s="12"/>
      <c r="C19" s="44"/>
      <c r="D19" s="45"/>
      <c r="E19" s="46"/>
      <c r="F19" s="13"/>
      <c r="G19" s="47" t="str">
        <f>IFERROR(VLOOKUP(F19,'matriz puntaje'!$B$15:$C$19,2,FALSE),"")</f>
        <v/>
      </c>
      <c r="H19" s="13"/>
      <c r="I19" s="48" t="str">
        <f>IFERROR(VLOOKUP(H19,'matriz puntaje'!$B$10:$C$14,2,FALSE),"")</f>
        <v/>
      </c>
      <c r="J19" s="13"/>
      <c r="K19" s="48" t="str">
        <f>IFERROR(VLOOKUP(J19,'matriz puntaje'!$B$20:$C$24,2,FALSE),"")</f>
        <v/>
      </c>
      <c r="L19" s="49" t="str">
        <f>IFERROR(VLOOKUP(A19,'comité evaluador'!$A$3:$P$202,16,FALSE),"")</f>
        <v/>
      </c>
      <c r="M19" s="50" t="str">
        <f t="shared" si="2"/>
        <v/>
      </c>
      <c r="N19" s="51" t="str">
        <f t="shared" si="3"/>
        <v/>
      </c>
    </row>
    <row r="20" spans="1:14" x14ac:dyDescent="0.25">
      <c r="A20" s="55">
        <v>16</v>
      </c>
      <c r="B20" s="12"/>
      <c r="C20" s="44"/>
      <c r="D20" s="45"/>
      <c r="E20" s="46"/>
      <c r="F20" s="13"/>
      <c r="G20" s="47" t="str">
        <f>IFERROR(VLOOKUP(F20,'matriz puntaje'!$B$15:$C$19,2,FALSE),"")</f>
        <v/>
      </c>
      <c r="H20" s="13"/>
      <c r="I20" s="48" t="str">
        <f>IFERROR(VLOOKUP(H20,'matriz puntaje'!$B$10:$C$14,2,FALSE),"")</f>
        <v/>
      </c>
      <c r="J20" s="13"/>
      <c r="K20" s="48" t="str">
        <f>IFERROR(VLOOKUP(J20,'matriz puntaje'!$B$20:$C$24,2,FALSE),"")</f>
        <v/>
      </c>
      <c r="L20" s="49" t="str">
        <f>IFERROR(VLOOKUP(A20,'comité evaluador'!$A$3:$P$202,16,FALSE),"")</f>
        <v/>
      </c>
      <c r="M20" s="50" t="str">
        <f t="shared" si="2"/>
        <v/>
      </c>
      <c r="N20" s="51" t="str">
        <f t="shared" si="3"/>
        <v/>
      </c>
    </row>
    <row r="21" spans="1:14" x14ac:dyDescent="0.25">
      <c r="A21" s="55">
        <v>17</v>
      </c>
      <c r="B21" s="14"/>
      <c r="C21" s="44"/>
      <c r="D21" s="45"/>
      <c r="E21" s="46"/>
      <c r="F21" s="13"/>
      <c r="G21" s="47" t="str">
        <f>IFERROR(VLOOKUP(F21,'matriz puntaje'!$B$15:$C$19,2,FALSE),"")</f>
        <v/>
      </c>
      <c r="H21" s="13"/>
      <c r="I21" s="48" t="str">
        <f>IFERROR(VLOOKUP(H21,'matriz puntaje'!$B$10:$C$14,2,FALSE),"")</f>
        <v/>
      </c>
      <c r="J21" s="13"/>
      <c r="K21" s="48" t="str">
        <f>IFERROR(VLOOKUP(J21,'matriz puntaje'!$B$20:$C$24,2,FALSE),"")</f>
        <v/>
      </c>
      <c r="L21" s="49" t="str">
        <f>IFERROR(VLOOKUP(A21,'comité evaluador'!$A$3:$P$202,16,FALSE),"")</f>
        <v/>
      </c>
      <c r="M21" s="50" t="str">
        <f t="shared" si="2"/>
        <v/>
      </c>
      <c r="N21" s="51" t="str">
        <f t="shared" si="3"/>
        <v/>
      </c>
    </row>
    <row r="22" spans="1:14" x14ac:dyDescent="0.25">
      <c r="A22" s="55">
        <v>18</v>
      </c>
      <c r="B22" s="12"/>
      <c r="C22" s="44"/>
      <c r="D22" s="45"/>
      <c r="E22" s="46"/>
      <c r="F22" s="13"/>
      <c r="G22" s="47" t="str">
        <f>IFERROR(VLOOKUP(F22,'matriz puntaje'!$B$15:$C$19,2,FALSE),"")</f>
        <v/>
      </c>
      <c r="H22" s="13"/>
      <c r="I22" s="48" t="str">
        <f>IFERROR(VLOOKUP(H22,'matriz puntaje'!$B$10:$C$14,2,FALSE),"")</f>
        <v/>
      </c>
      <c r="J22" s="13"/>
      <c r="K22" s="48" t="str">
        <f>IFERROR(VLOOKUP(J22,'matriz puntaje'!$B$20:$C$24,2,FALSE),"")</f>
        <v/>
      </c>
      <c r="L22" s="49" t="str">
        <f>IFERROR(VLOOKUP(A22,'comité evaluador'!$A$3:$P$202,16,FALSE),"")</f>
        <v/>
      </c>
      <c r="M22" s="50" t="str">
        <f t="shared" si="2"/>
        <v/>
      </c>
      <c r="N22" s="51" t="str">
        <f t="shared" si="3"/>
        <v/>
      </c>
    </row>
    <row r="23" spans="1:14" x14ac:dyDescent="0.25">
      <c r="A23" s="55">
        <v>19</v>
      </c>
      <c r="B23" s="12"/>
      <c r="C23" s="44"/>
      <c r="D23" s="45"/>
      <c r="E23" s="46"/>
      <c r="F23" s="13"/>
      <c r="G23" s="47" t="str">
        <f>IFERROR(VLOOKUP(F23,'matriz puntaje'!$B$15:$C$19,2,FALSE),"")</f>
        <v/>
      </c>
      <c r="H23" s="13"/>
      <c r="I23" s="48" t="str">
        <f>IFERROR(VLOOKUP(H23,'matriz puntaje'!$B$10:$C$14,2,FALSE),"")</f>
        <v/>
      </c>
      <c r="J23" s="13"/>
      <c r="K23" s="48" t="str">
        <f>IFERROR(VLOOKUP(J23,'matriz puntaje'!$B$20:$C$24,2,FALSE),"")</f>
        <v/>
      </c>
      <c r="L23" s="49" t="str">
        <f>IFERROR(VLOOKUP(A23,'comité evaluador'!$A$3:$P$202,16,FALSE),"")</f>
        <v/>
      </c>
      <c r="M23" s="50" t="str">
        <f t="shared" si="2"/>
        <v/>
      </c>
      <c r="N23" s="51" t="str">
        <f t="shared" si="3"/>
        <v/>
      </c>
    </row>
    <row r="24" spans="1:14" x14ac:dyDescent="0.25">
      <c r="A24" s="55">
        <v>20</v>
      </c>
      <c r="B24" s="14"/>
      <c r="C24" s="44"/>
      <c r="D24" s="45"/>
      <c r="E24" s="46"/>
      <c r="F24" s="13"/>
      <c r="G24" s="47" t="str">
        <f>IFERROR(VLOOKUP(F24,'matriz puntaje'!$B$15:$C$19,2,FALSE),"")</f>
        <v/>
      </c>
      <c r="H24" s="13"/>
      <c r="I24" s="48" t="str">
        <f>IFERROR(VLOOKUP(H24,'matriz puntaje'!$B$10:$C$14,2,FALSE),"")</f>
        <v/>
      </c>
      <c r="J24" s="13"/>
      <c r="K24" s="48" t="str">
        <f>IFERROR(VLOOKUP(J24,'matriz puntaje'!$B$20:$C$24,2,FALSE),"")</f>
        <v/>
      </c>
      <c r="L24" s="49" t="str">
        <f>IFERROR(VLOOKUP(A24,'comité evaluador'!$A$3:$P$202,16,FALSE),"")</f>
        <v/>
      </c>
      <c r="M24" s="50" t="str">
        <f t="shared" si="2"/>
        <v/>
      </c>
      <c r="N24" s="51" t="str">
        <f t="shared" si="3"/>
        <v/>
      </c>
    </row>
    <row r="25" spans="1:14" x14ac:dyDescent="0.25">
      <c r="A25" s="55">
        <v>21</v>
      </c>
      <c r="B25" s="12"/>
      <c r="C25" s="44"/>
      <c r="D25" s="45"/>
      <c r="E25" s="46"/>
      <c r="F25" s="13"/>
      <c r="G25" s="47" t="str">
        <f>IFERROR(VLOOKUP(F25,'matriz puntaje'!$B$15:$C$19,2,FALSE),"")</f>
        <v/>
      </c>
      <c r="H25" s="13"/>
      <c r="I25" s="48" t="str">
        <f>IFERROR(VLOOKUP(H25,'matriz puntaje'!$B$10:$C$14,2,FALSE),"")</f>
        <v/>
      </c>
      <c r="J25" s="13"/>
      <c r="K25" s="48" t="str">
        <f>IFERROR(VLOOKUP(J25,'matriz puntaje'!$B$20:$C$24,2,FALSE),"")</f>
        <v/>
      </c>
      <c r="L25" s="49" t="str">
        <f>IFERROR(VLOOKUP(A25,'comité evaluador'!$A$3:$P$202,16,FALSE),"")</f>
        <v/>
      </c>
      <c r="M25" s="50" t="str">
        <f t="shared" si="2"/>
        <v/>
      </c>
      <c r="N25" s="51" t="str">
        <f t="shared" si="3"/>
        <v/>
      </c>
    </row>
    <row r="26" spans="1:14" x14ac:dyDescent="0.25">
      <c r="A26" s="55">
        <v>22</v>
      </c>
      <c r="B26" s="14"/>
      <c r="C26" s="44"/>
      <c r="D26" s="45"/>
      <c r="E26" s="46"/>
      <c r="F26" s="13"/>
      <c r="G26" s="47" t="str">
        <f>IFERROR(VLOOKUP(F26,'matriz puntaje'!$B$15:$C$19,2,FALSE),"")</f>
        <v/>
      </c>
      <c r="H26" s="13"/>
      <c r="I26" s="48" t="str">
        <f>IFERROR(VLOOKUP(H26,'matriz puntaje'!$B$10:$C$14,2,FALSE),"")</f>
        <v/>
      </c>
      <c r="J26" s="13"/>
      <c r="K26" s="48" t="str">
        <f>IFERROR(VLOOKUP(J26,'matriz puntaje'!$B$20:$C$24,2,FALSE),"")</f>
        <v/>
      </c>
      <c r="L26" s="49" t="str">
        <f>IFERROR(VLOOKUP(A26,'comité evaluador'!$A$3:$P$202,16,FALSE),"")</f>
        <v/>
      </c>
      <c r="M26" s="50" t="str">
        <f t="shared" si="2"/>
        <v/>
      </c>
      <c r="N26" s="51" t="str">
        <f t="shared" si="3"/>
        <v/>
      </c>
    </row>
    <row r="27" spans="1:14" x14ac:dyDescent="0.25">
      <c r="A27" s="55">
        <v>23</v>
      </c>
      <c r="B27" s="12"/>
      <c r="C27" s="44"/>
      <c r="D27" s="45"/>
      <c r="E27" s="46"/>
      <c r="F27" s="13"/>
      <c r="G27" s="47" t="str">
        <f>IFERROR(VLOOKUP(F27,'matriz puntaje'!$B$15:$C$19,2,FALSE),"")</f>
        <v/>
      </c>
      <c r="H27" s="13"/>
      <c r="I27" s="48" t="str">
        <f>IFERROR(VLOOKUP(H27,'matriz puntaje'!$B$10:$C$14,2,FALSE),"")</f>
        <v/>
      </c>
      <c r="J27" s="13"/>
      <c r="K27" s="48" t="str">
        <f>IFERROR(VLOOKUP(J27,'matriz puntaje'!$B$20:$C$24,2,FALSE),"")</f>
        <v/>
      </c>
      <c r="L27" s="49" t="str">
        <f>IFERROR(VLOOKUP(A27,'comité evaluador'!$A$3:$P$202,16,FALSE),"")</f>
        <v/>
      </c>
      <c r="M27" s="50" t="str">
        <f t="shared" si="2"/>
        <v/>
      </c>
      <c r="N27" s="51" t="str">
        <f t="shared" si="3"/>
        <v/>
      </c>
    </row>
    <row r="28" spans="1:14" x14ac:dyDescent="0.25">
      <c r="A28" s="55">
        <v>24</v>
      </c>
      <c r="B28" s="14"/>
      <c r="C28" s="44"/>
      <c r="D28" s="45"/>
      <c r="E28" s="46"/>
      <c r="F28" s="13"/>
      <c r="G28" s="47" t="str">
        <f>IFERROR(VLOOKUP(F28,'matriz puntaje'!$B$15:$C$19,2,FALSE),"")</f>
        <v/>
      </c>
      <c r="H28" s="13"/>
      <c r="I28" s="48" t="str">
        <f>IFERROR(VLOOKUP(H28,'matriz puntaje'!$B$10:$C$14,2,FALSE),"")</f>
        <v/>
      </c>
      <c r="J28" s="13"/>
      <c r="K28" s="48" t="str">
        <f>IFERROR(VLOOKUP(J28,'matriz puntaje'!$B$20:$C$24,2,FALSE),"")</f>
        <v/>
      </c>
      <c r="L28" s="49" t="str">
        <f>IFERROR(VLOOKUP(A28,'comité evaluador'!$A$3:$P$202,16,FALSE),"")</f>
        <v/>
      </c>
      <c r="M28" s="50" t="str">
        <f t="shared" si="2"/>
        <v/>
      </c>
      <c r="N28" s="51" t="str">
        <f t="shared" si="3"/>
        <v/>
      </c>
    </row>
    <row r="29" spans="1:14" x14ac:dyDescent="0.25">
      <c r="A29" s="55">
        <v>25</v>
      </c>
      <c r="B29" s="12"/>
      <c r="C29" s="44"/>
      <c r="D29" s="45"/>
      <c r="E29" s="46"/>
      <c r="F29" s="13"/>
      <c r="G29" s="47" t="str">
        <f>IFERROR(VLOOKUP(F29,'matriz puntaje'!$B$15:$C$19,2,FALSE),"")</f>
        <v/>
      </c>
      <c r="H29" s="13"/>
      <c r="I29" s="48" t="str">
        <f>IFERROR(VLOOKUP(H29,'matriz puntaje'!$B$10:$C$14,2,FALSE),"")</f>
        <v/>
      </c>
      <c r="J29" s="13"/>
      <c r="K29" s="48" t="str">
        <f>IFERROR(VLOOKUP(J29,'matriz puntaje'!$B$20:$C$24,2,FALSE),"")</f>
        <v/>
      </c>
      <c r="L29" s="49" t="str">
        <f>IFERROR(VLOOKUP(A29,'comité evaluador'!$A$3:$P$202,16,FALSE),"")</f>
        <v/>
      </c>
      <c r="M29" s="50" t="str">
        <f t="shared" si="2"/>
        <v/>
      </c>
      <c r="N29" s="51" t="str">
        <f t="shared" si="3"/>
        <v/>
      </c>
    </row>
    <row r="30" spans="1:14" x14ac:dyDescent="0.25">
      <c r="A30" s="55">
        <v>26</v>
      </c>
      <c r="B30" s="14"/>
      <c r="C30" s="44"/>
      <c r="D30" s="45"/>
      <c r="E30" s="46"/>
      <c r="F30" s="13"/>
      <c r="G30" s="47" t="str">
        <f>IFERROR(VLOOKUP(F30,'matriz puntaje'!$B$15:$C$19,2,FALSE),"")</f>
        <v/>
      </c>
      <c r="H30" s="13"/>
      <c r="I30" s="48" t="str">
        <f>IFERROR(VLOOKUP(H30,'matriz puntaje'!$B$10:$C$14,2,FALSE),"")</f>
        <v/>
      </c>
      <c r="J30" s="13"/>
      <c r="K30" s="48" t="str">
        <f>IFERROR(VLOOKUP(J30,'matriz puntaje'!$B$20:$C$24,2,FALSE),"")</f>
        <v/>
      </c>
      <c r="L30" s="49" t="str">
        <f>IFERROR(VLOOKUP(A30,'comité evaluador'!$A$3:$P$202,16,FALSE),"")</f>
        <v/>
      </c>
      <c r="M30" s="50" t="str">
        <f t="shared" si="2"/>
        <v/>
      </c>
      <c r="N30" s="51" t="str">
        <f t="shared" si="3"/>
        <v/>
      </c>
    </row>
    <row r="31" spans="1:14" x14ac:dyDescent="0.25">
      <c r="A31" s="55">
        <v>27</v>
      </c>
      <c r="B31" s="12"/>
      <c r="C31" s="44"/>
      <c r="D31" s="45"/>
      <c r="E31" s="46"/>
      <c r="F31" s="13"/>
      <c r="G31" s="47" t="str">
        <f>IFERROR(VLOOKUP(F31,'matriz puntaje'!$B$15:$C$19,2,FALSE),"")</f>
        <v/>
      </c>
      <c r="H31" s="13"/>
      <c r="I31" s="48" t="str">
        <f>IFERROR(VLOOKUP(H31,'matriz puntaje'!$B$10:$C$14,2,FALSE),"")</f>
        <v/>
      </c>
      <c r="J31" s="13"/>
      <c r="K31" s="48" t="str">
        <f>IFERROR(VLOOKUP(J31,'matriz puntaje'!$B$20:$C$24,2,FALSE),"")</f>
        <v/>
      </c>
      <c r="L31" s="49" t="str">
        <f>IFERROR(VLOOKUP(A31,'comité evaluador'!$A$3:$P$202,16,FALSE),"")</f>
        <v/>
      </c>
      <c r="M31" s="50" t="str">
        <f t="shared" si="2"/>
        <v/>
      </c>
      <c r="N31" s="51" t="str">
        <f t="shared" si="3"/>
        <v/>
      </c>
    </row>
    <row r="32" spans="1:14" x14ac:dyDescent="0.25">
      <c r="A32" s="55">
        <v>28</v>
      </c>
      <c r="B32" s="14"/>
      <c r="C32" s="44"/>
      <c r="D32" s="45"/>
      <c r="E32" s="46"/>
      <c r="F32" s="13"/>
      <c r="G32" s="47" t="str">
        <f>IFERROR(VLOOKUP(F32,'matriz puntaje'!$B$15:$C$19,2,FALSE),"")</f>
        <v/>
      </c>
      <c r="H32" s="13"/>
      <c r="I32" s="48" t="str">
        <f>IFERROR(VLOOKUP(H32,'matriz puntaje'!$B$10:$C$14,2,FALSE),"")</f>
        <v/>
      </c>
      <c r="J32" s="13"/>
      <c r="K32" s="48" t="str">
        <f>IFERROR(VLOOKUP(J32,'matriz puntaje'!$B$20:$C$24,2,FALSE),"")</f>
        <v/>
      </c>
      <c r="L32" s="49" t="str">
        <f>IFERROR(VLOOKUP(A32,'comité evaluador'!$A$3:$P$202,16,FALSE),"")</f>
        <v/>
      </c>
      <c r="M32" s="50" t="str">
        <f t="shared" si="2"/>
        <v/>
      </c>
      <c r="N32" s="51" t="str">
        <f t="shared" si="3"/>
        <v/>
      </c>
    </row>
    <row r="33" spans="1:14" x14ac:dyDescent="0.25">
      <c r="A33" s="55">
        <v>29</v>
      </c>
      <c r="B33" s="14"/>
      <c r="C33" s="52"/>
      <c r="D33" s="45"/>
      <c r="E33" s="53"/>
      <c r="F33" s="13"/>
      <c r="G33" s="47" t="str">
        <f>IFERROR(VLOOKUP(F33,'matriz puntaje'!$B$15:$C$19,2,FALSE),"")</f>
        <v/>
      </c>
      <c r="H33" s="13"/>
      <c r="I33" s="48" t="str">
        <f>IFERROR(VLOOKUP(H33,'matriz puntaje'!$B$10:$C$14,2,FALSE),"")</f>
        <v/>
      </c>
      <c r="J33" s="13"/>
      <c r="K33" s="48" t="str">
        <f>IFERROR(VLOOKUP(J33,'matriz puntaje'!$B$20:$C$24,2,FALSE),"")</f>
        <v/>
      </c>
      <c r="L33" s="49" t="str">
        <f>IFERROR(VLOOKUP(A33,'comité evaluador'!$A$3:$P$202,16,FALSE),"")</f>
        <v/>
      </c>
      <c r="M33" s="50" t="str">
        <f t="shared" si="2"/>
        <v/>
      </c>
      <c r="N33" s="51" t="str">
        <f t="shared" si="3"/>
        <v/>
      </c>
    </row>
    <row r="34" spans="1:14" x14ac:dyDescent="0.25">
      <c r="A34" s="55">
        <v>30</v>
      </c>
      <c r="B34" s="14"/>
      <c r="C34" s="52"/>
      <c r="D34" s="45"/>
      <c r="E34" s="53"/>
      <c r="F34" s="13"/>
      <c r="G34" s="47" t="str">
        <f>IFERROR(VLOOKUP(F34,'matriz puntaje'!$B$15:$C$19,2,FALSE),"")</f>
        <v/>
      </c>
      <c r="H34" s="13"/>
      <c r="I34" s="48" t="str">
        <f>IFERROR(VLOOKUP(H34,'matriz puntaje'!$B$10:$C$14,2,FALSE),"")</f>
        <v/>
      </c>
      <c r="J34" s="13"/>
      <c r="K34" s="48" t="str">
        <f>IFERROR(VLOOKUP(J34,'matriz puntaje'!$B$20:$C$24,2,FALSE),"")</f>
        <v/>
      </c>
      <c r="L34" s="49" t="str">
        <f>IFERROR(VLOOKUP(A34,'comité evaluador'!$A$3:$P$202,16,FALSE),"")</f>
        <v/>
      </c>
      <c r="M34" s="50" t="str">
        <f t="shared" si="2"/>
        <v/>
      </c>
      <c r="N34" s="51" t="str">
        <f t="shared" si="3"/>
        <v/>
      </c>
    </row>
    <row r="35" spans="1:14" x14ac:dyDescent="0.25">
      <c r="A35" s="55">
        <v>31</v>
      </c>
      <c r="B35" s="14"/>
      <c r="C35" s="52"/>
      <c r="D35" s="45"/>
      <c r="E35" s="53"/>
      <c r="F35" s="13"/>
      <c r="G35" s="47" t="str">
        <f>IFERROR(VLOOKUP(F35,'matriz puntaje'!$B$15:$C$19,2,FALSE),"")</f>
        <v/>
      </c>
      <c r="H35" s="13"/>
      <c r="I35" s="48" t="str">
        <f>IFERROR(VLOOKUP(H35,'matriz puntaje'!$B$10:$C$14,2,FALSE),"")</f>
        <v/>
      </c>
      <c r="J35" s="13"/>
      <c r="K35" s="48" t="str">
        <f>IFERROR(VLOOKUP(J35,'matriz puntaje'!$B$20:$C$24,2,FALSE),"")</f>
        <v/>
      </c>
      <c r="L35" s="49" t="str">
        <f>IFERROR(VLOOKUP(A35,'comité evaluador'!$A$3:$P$202,16,FALSE),"")</f>
        <v/>
      </c>
      <c r="M35" s="50" t="str">
        <f t="shared" si="2"/>
        <v/>
      </c>
      <c r="N35" s="51" t="str">
        <f t="shared" si="3"/>
        <v/>
      </c>
    </row>
    <row r="36" spans="1:14" x14ac:dyDescent="0.25">
      <c r="A36" s="55">
        <v>32</v>
      </c>
      <c r="B36" s="14"/>
      <c r="C36" s="52"/>
      <c r="D36" s="45"/>
      <c r="E36" s="53"/>
      <c r="F36" s="13"/>
      <c r="G36" s="47" t="str">
        <f>IFERROR(VLOOKUP(F36,'matriz puntaje'!$B$15:$C$19,2,FALSE),"")</f>
        <v/>
      </c>
      <c r="H36" s="13"/>
      <c r="I36" s="48" t="str">
        <f>IFERROR(VLOOKUP(H36,'matriz puntaje'!$B$10:$C$14,2,FALSE),"")</f>
        <v/>
      </c>
      <c r="J36" s="13"/>
      <c r="K36" s="48" t="str">
        <f>IFERROR(VLOOKUP(J36,'matriz puntaje'!$B$20:$C$24,2,FALSE),"")</f>
        <v/>
      </c>
      <c r="L36" s="49" t="str">
        <f>IFERROR(VLOOKUP(A36,'comité evaluador'!$A$3:$P$202,16,FALSE),"")</f>
        <v/>
      </c>
      <c r="M36" s="50" t="str">
        <f t="shared" si="2"/>
        <v/>
      </c>
      <c r="N36" s="51" t="str">
        <f t="shared" si="3"/>
        <v/>
      </c>
    </row>
    <row r="37" spans="1:14" x14ac:dyDescent="0.25">
      <c r="A37" s="55">
        <v>33</v>
      </c>
      <c r="B37" s="14"/>
      <c r="C37" s="52"/>
      <c r="D37" s="45"/>
      <c r="E37" s="53"/>
      <c r="F37" s="13"/>
      <c r="G37" s="47" t="str">
        <f>IFERROR(VLOOKUP(F37,'matriz puntaje'!$B$15:$C$19,2,FALSE),"")</f>
        <v/>
      </c>
      <c r="H37" s="13"/>
      <c r="I37" s="48" t="str">
        <f>IFERROR(VLOOKUP(H37,'matriz puntaje'!$B$10:$C$14,2,FALSE),"")</f>
        <v/>
      </c>
      <c r="J37" s="13"/>
      <c r="K37" s="48" t="str">
        <f>IFERROR(VLOOKUP(J37,'matriz puntaje'!$B$20:$C$24,2,FALSE),"")</f>
        <v/>
      </c>
      <c r="L37" s="49" t="str">
        <f>IFERROR(VLOOKUP(A37,'comité evaluador'!$A$3:$P$202,16,FALSE),"")</f>
        <v/>
      </c>
      <c r="M37" s="50" t="str">
        <f t="shared" si="2"/>
        <v/>
      </c>
      <c r="N37" s="51" t="str">
        <f t="shared" si="3"/>
        <v/>
      </c>
    </row>
    <row r="38" spans="1:14" x14ac:dyDescent="0.25">
      <c r="A38" s="55">
        <v>34</v>
      </c>
      <c r="B38" s="14"/>
      <c r="C38" s="52"/>
      <c r="D38" s="45"/>
      <c r="E38" s="53"/>
      <c r="F38" s="13"/>
      <c r="G38" s="47" t="str">
        <f>IFERROR(VLOOKUP(F38,'matriz puntaje'!$B$15:$C$19,2,FALSE),"")</f>
        <v/>
      </c>
      <c r="H38" s="13"/>
      <c r="I38" s="48" t="str">
        <f>IFERROR(VLOOKUP(H38,'matriz puntaje'!$B$10:$C$14,2,FALSE),"")</f>
        <v/>
      </c>
      <c r="J38" s="13"/>
      <c r="K38" s="48" t="str">
        <f>IFERROR(VLOOKUP(J38,'matriz puntaje'!$B$20:$C$24,2,FALSE),"")</f>
        <v/>
      </c>
      <c r="L38" s="49" t="str">
        <f>IFERROR(VLOOKUP(A38,'comité evaluador'!$A$3:$P$202,16,FALSE),"")</f>
        <v/>
      </c>
      <c r="M38" s="50" t="str">
        <f t="shared" si="2"/>
        <v/>
      </c>
      <c r="N38" s="51" t="str">
        <f t="shared" si="3"/>
        <v/>
      </c>
    </row>
    <row r="39" spans="1:14" x14ac:dyDescent="0.25">
      <c r="A39" s="55">
        <v>35</v>
      </c>
      <c r="B39" s="14"/>
      <c r="C39" s="52"/>
      <c r="D39" s="45"/>
      <c r="E39" s="53"/>
      <c r="F39" s="13"/>
      <c r="G39" s="47" t="str">
        <f>IFERROR(VLOOKUP(F39,'matriz puntaje'!$B$15:$C$19,2,FALSE),"")</f>
        <v/>
      </c>
      <c r="H39" s="13"/>
      <c r="I39" s="48" t="str">
        <f>IFERROR(VLOOKUP(H39,'matriz puntaje'!$B$10:$C$14,2,FALSE),"")</f>
        <v/>
      </c>
      <c r="J39" s="13"/>
      <c r="K39" s="48" t="str">
        <f>IFERROR(VLOOKUP(J39,'matriz puntaje'!$B$20:$C$24,2,FALSE),"")</f>
        <v/>
      </c>
      <c r="L39" s="49" t="str">
        <f>IFERROR(VLOOKUP(A39,'comité evaluador'!$A$3:$P$202,16,FALSE),"")</f>
        <v/>
      </c>
      <c r="M39" s="50" t="str">
        <f t="shared" si="2"/>
        <v/>
      </c>
      <c r="N39" s="51" t="str">
        <f t="shared" si="3"/>
        <v/>
      </c>
    </row>
    <row r="40" spans="1:14" x14ac:dyDescent="0.25">
      <c r="A40" s="55">
        <v>36</v>
      </c>
      <c r="B40" s="14"/>
      <c r="C40" s="52"/>
      <c r="D40" s="45"/>
      <c r="E40" s="53"/>
      <c r="F40" s="13"/>
      <c r="G40" s="47" t="str">
        <f>IFERROR(VLOOKUP(F40,'matriz puntaje'!$B$15:$C$19,2,FALSE),"")</f>
        <v/>
      </c>
      <c r="H40" s="13"/>
      <c r="I40" s="48" t="str">
        <f>IFERROR(VLOOKUP(H40,'matriz puntaje'!$B$10:$C$14,2,FALSE),"")</f>
        <v/>
      </c>
      <c r="J40" s="13"/>
      <c r="K40" s="48" t="str">
        <f>IFERROR(VLOOKUP(J40,'matriz puntaje'!$B$20:$C$24,2,FALSE),"")</f>
        <v/>
      </c>
      <c r="L40" s="49" t="str">
        <f>IFERROR(VLOOKUP(A40,'comité evaluador'!$A$3:$P$202,16,FALSE),"")</f>
        <v/>
      </c>
      <c r="M40" s="50" t="str">
        <f t="shared" si="2"/>
        <v/>
      </c>
      <c r="N40" s="51" t="str">
        <f t="shared" si="3"/>
        <v/>
      </c>
    </row>
    <row r="41" spans="1:14" x14ac:dyDescent="0.25">
      <c r="A41" s="55">
        <v>37</v>
      </c>
      <c r="B41" s="14"/>
      <c r="C41" s="52"/>
      <c r="D41" s="45"/>
      <c r="E41" s="53"/>
      <c r="F41" s="13"/>
      <c r="G41" s="47" t="str">
        <f>IFERROR(VLOOKUP(F41,'matriz puntaje'!$B$15:$C$19,2,FALSE),"")</f>
        <v/>
      </c>
      <c r="H41" s="13"/>
      <c r="I41" s="48" t="str">
        <f>IFERROR(VLOOKUP(H41,'matriz puntaje'!$B$10:$C$14,2,FALSE),"")</f>
        <v/>
      </c>
      <c r="J41" s="13"/>
      <c r="K41" s="48" t="str">
        <f>IFERROR(VLOOKUP(J41,'matriz puntaje'!$B$20:$C$24,2,FALSE),"")</f>
        <v/>
      </c>
      <c r="L41" s="49" t="str">
        <f>IFERROR(VLOOKUP(A41,'comité evaluador'!$A$3:$P$202,16,FALSE),"")</f>
        <v/>
      </c>
      <c r="M41" s="50" t="str">
        <f t="shared" si="2"/>
        <v/>
      </c>
      <c r="N41" s="51" t="str">
        <f t="shared" si="3"/>
        <v/>
      </c>
    </row>
    <row r="42" spans="1:14" x14ac:dyDescent="0.25">
      <c r="A42" s="55">
        <v>38</v>
      </c>
      <c r="B42" s="14"/>
      <c r="C42" s="52"/>
      <c r="D42" s="45"/>
      <c r="E42" s="53"/>
      <c r="F42" s="13"/>
      <c r="G42" s="47" t="str">
        <f>IFERROR(VLOOKUP(F42,'matriz puntaje'!$B$15:$C$19,2,FALSE),"")</f>
        <v/>
      </c>
      <c r="H42" s="13"/>
      <c r="I42" s="48" t="str">
        <f>IFERROR(VLOOKUP(H42,'matriz puntaje'!$B$10:$C$14,2,FALSE),"")</f>
        <v/>
      </c>
      <c r="J42" s="13"/>
      <c r="K42" s="48" t="str">
        <f>IFERROR(VLOOKUP(J42,'matriz puntaje'!$B$20:$C$24,2,FALSE),"")</f>
        <v/>
      </c>
      <c r="L42" s="49" t="str">
        <f>IFERROR(VLOOKUP(A42,'comité evaluador'!$A$3:$P$202,16,FALSE),"")</f>
        <v/>
      </c>
      <c r="M42" s="50" t="str">
        <f t="shared" si="2"/>
        <v/>
      </c>
      <c r="N42" s="51" t="str">
        <f t="shared" si="3"/>
        <v/>
      </c>
    </row>
    <row r="43" spans="1:14" x14ac:dyDescent="0.25">
      <c r="A43" s="55">
        <v>39</v>
      </c>
      <c r="B43" s="14"/>
      <c r="C43" s="52"/>
      <c r="D43" s="45"/>
      <c r="E43" s="53"/>
      <c r="F43" s="13"/>
      <c r="G43" s="47" t="str">
        <f>IFERROR(VLOOKUP(F43,'matriz puntaje'!$B$15:$C$19,2,FALSE),"")</f>
        <v/>
      </c>
      <c r="H43" s="13"/>
      <c r="I43" s="48" t="str">
        <f>IFERROR(VLOOKUP(H43,'matriz puntaje'!$B$10:$C$14,2,FALSE),"")</f>
        <v/>
      </c>
      <c r="J43" s="13"/>
      <c r="K43" s="48" t="str">
        <f>IFERROR(VLOOKUP(J43,'matriz puntaje'!$B$20:$C$24,2,FALSE),"")</f>
        <v/>
      </c>
      <c r="L43" s="49" t="str">
        <f>IFERROR(VLOOKUP(A43,'comité evaluador'!$A$3:$P$202,16,FALSE),"")</f>
        <v/>
      </c>
      <c r="M43" s="50" t="str">
        <f t="shared" si="2"/>
        <v/>
      </c>
      <c r="N43" s="51" t="str">
        <f t="shared" si="3"/>
        <v/>
      </c>
    </row>
    <row r="44" spans="1:14" x14ac:dyDescent="0.25">
      <c r="A44" s="55">
        <v>40</v>
      </c>
      <c r="B44" s="14"/>
      <c r="C44" s="52"/>
      <c r="D44" s="45"/>
      <c r="E44" s="53"/>
      <c r="F44" s="13"/>
      <c r="G44" s="47" t="str">
        <f>IFERROR(VLOOKUP(F44,'matriz puntaje'!$B$15:$C$19,2,FALSE),"")</f>
        <v/>
      </c>
      <c r="H44" s="13"/>
      <c r="I44" s="48" t="str">
        <f>IFERROR(VLOOKUP(H44,'matriz puntaje'!$B$10:$C$14,2,FALSE),"")</f>
        <v/>
      </c>
      <c r="J44" s="13"/>
      <c r="K44" s="48" t="str">
        <f>IFERROR(VLOOKUP(J44,'matriz puntaje'!$B$20:$C$24,2,FALSE),"")</f>
        <v/>
      </c>
      <c r="L44" s="49" t="str">
        <f>IFERROR(VLOOKUP(A44,'comité evaluador'!$A$3:$P$202,16,FALSE),"")</f>
        <v/>
      </c>
      <c r="M44" s="50" t="str">
        <f t="shared" si="2"/>
        <v/>
      </c>
      <c r="N44" s="51" t="str">
        <f t="shared" si="3"/>
        <v/>
      </c>
    </row>
    <row r="45" spans="1:14" x14ac:dyDescent="0.25">
      <c r="A45" s="55">
        <v>41</v>
      </c>
      <c r="B45" s="14"/>
      <c r="C45" s="52"/>
      <c r="D45" s="45"/>
      <c r="E45" s="53"/>
      <c r="F45" s="13"/>
      <c r="G45" s="47" t="str">
        <f>IFERROR(VLOOKUP(F45,'matriz puntaje'!$B$15:$C$19,2,FALSE),"")</f>
        <v/>
      </c>
      <c r="H45" s="13"/>
      <c r="I45" s="48" t="str">
        <f>IFERROR(VLOOKUP(H45,'matriz puntaje'!$B$10:$C$14,2,FALSE),"")</f>
        <v/>
      </c>
      <c r="J45" s="13"/>
      <c r="K45" s="48" t="str">
        <f>IFERROR(VLOOKUP(J45,'matriz puntaje'!$B$20:$C$24,2,FALSE),"")</f>
        <v/>
      </c>
      <c r="L45" s="49" t="str">
        <f>IFERROR(VLOOKUP(A45,'comité evaluador'!$A$3:$P$202,16,FALSE),"")</f>
        <v/>
      </c>
      <c r="M45" s="50" t="str">
        <f t="shared" si="2"/>
        <v/>
      </c>
      <c r="N45" s="51" t="str">
        <f t="shared" si="3"/>
        <v/>
      </c>
    </row>
    <row r="46" spans="1:14" x14ac:dyDescent="0.25">
      <c r="A46" s="55">
        <v>42</v>
      </c>
      <c r="B46" s="14"/>
      <c r="C46" s="52"/>
      <c r="D46" s="45"/>
      <c r="E46" s="53"/>
      <c r="F46" s="13"/>
      <c r="G46" s="47" t="str">
        <f>IFERROR(VLOOKUP(F46,'matriz puntaje'!$B$15:$C$19,2,FALSE),"")</f>
        <v/>
      </c>
      <c r="H46" s="13"/>
      <c r="I46" s="48" t="str">
        <f>IFERROR(VLOOKUP(H46,'matriz puntaje'!$B$10:$C$14,2,FALSE),"")</f>
        <v/>
      </c>
      <c r="J46" s="13"/>
      <c r="K46" s="48" t="str">
        <f>IFERROR(VLOOKUP(J46,'matriz puntaje'!$B$20:$C$24,2,FALSE),"")</f>
        <v/>
      </c>
      <c r="L46" s="49" t="str">
        <f>IFERROR(VLOOKUP(A46,'comité evaluador'!$A$3:$P$202,16,FALSE),"")</f>
        <v/>
      </c>
      <c r="M46" s="50" t="str">
        <f t="shared" si="2"/>
        <v/>
      </c>
      <c r="N46" s="51" t="str">
        <f t="shared" si="3"/>
        <v/>
      </c>
    </row>
    <row r="47" spans="1:14" x14ac:dyDescent="0.25">
      <c r="A47" s="55">
        <v>43</v>
      </c>
      <c r="B47" s="14"/>
      <c r="C47" s="52"/>
      <c r="D47" s="45"/>
      <c r="E47" s="53"/>
      <c r="F47" s="13"/>
      <c r="G47" s="47" t="str">
        <f>IFERROR(VLOOKUP(F47,'matriz puntaje'!$B$15:$C$19,2,FALSE),"")</f>
        <v/>
      </c>
      <c r="H47" s="13"/>
      <c r="I47" s="48" t="str">
        <f>IFERROR(VLOOKUP(H47,'matriz puntaje'!$B$10:$C$14,2,FALSE),"")</f>
        <v/>
      </c>
      <c r="J47" s="13"/>
      <c r="K47" s="48" t="str">
        <f>IFERROR(VLOOKUP(J47,'matriz puntaje'!$B$20:$C$24,2,FALSE),"")</f>
        <v/>
      </c>
      <c r="L47" s="49" t="str">
        <f>IFERROR(VLOOKUP(A47,'comité evaluador'!$A$3:$P$202,16,FALSE),"")</f>
        <v/>
      </c>
      <c r="M47" s="50" t="str">
        <f t="shared" si="2"/>
        <v/>
      </c>
      <c r="N47" s="51" t="str">
        <f t="shared" si="3"/>
        <v/>
      </c>
    </row>
    <row r="48" spans="1:14" x14ac:dyDescent="0.25">
      <c r="A48" s="55">
        <v>44</v>
      </c>
      <c r="B48" s="14"/>
      <c r="C48" s="52"/>
      <c r="D48" s="45"/>
      <c r="E48" s="53"/>
      <c r="F48" s="13"/>
      <c r="G48" s="47" t="str">
        <f>IFERROR(VLOOKUP(F48,'matriz puntaje'!$B$15:$C$19,2,FALSE),"")</f>
        <v/>
      </c>
      <c r="H48" s="13"/>
      <c r="I48" s="48" t="str">
        <f>IFERROR(VLOOKUP(H48,'matriz puntaje'!$B$10:$C$14,2,FALSE),"")</f>
        <v/>
      </c>
      <c r="J48" s="13"/>
      <c r="K48" s="48" t="str">
        <f>IFERROR(VLOOKUP(J48,'matriz puntaje'!$B$20:$C$24,2,FALSE),"")</f>
        <v/>
      </c>
      <c r="L48" s="49" t="str">
        <f>IFERROR(VLOOKUP(A48,'comité evaluador'!$A$3:$P$202,16,FALSE),"")</f>
        <v/>
      </c>
      <c r="M48" s="50" t="str">
        <f t="shared" si="2"/>
        <v/>
      </c>
      <c r="N48" s="51" t="str">
        <f t="shared" si="3"/>
        <v/>
      </c>
    </row>
    <row r="49" spans="1:14" x14ac:dyDescent="0.25">
      <c r="A49" s="55">
        <v>45</v>
      </c>
      <c r="B49" s="14"/>
      <c r="C49" s="52"/>
      <c r="D49" s="45"/>
      <c r="E49" s="53"/>
      <c r="F49" s="13"/>
      <c r="G49" s="47" t="str">
        <f>IFERROR(VLOOKUP(F49,'matriz puntaje'!$B$15:$C$19,2,FALSE),"")</f>
        <v/>
      </c>
      <c r="H49" s="13"/>
      <c r="I49" s="48" t="str">
        <f>IFERROR(VLOOKUP(H49,'matriz puntaje'!$B$10:$C$14,2,FALSE),"")</f>
        <v/>
      </c>
      <c r="J49" s="13"/>
      <c r="K49" s="48" t="str">
        <f>IFERROR(VLOOKUP(J49,'matriz puntaje'!$B$20:$C$24,2,FALSE),"")</f>
        <v/>
      </c>
      <c r="L49" s="49" t="str">
        <f>IFERROR(VLOOKUP(A49,'comité evaluador'!$A$3:$P$202,16,FALSE),"")</f>
        <v/>
      </c>
      <c r="M49" s="50" t="str">
        <f t="shared" si="2"/>
        <v/>
      </c>
      <c r="N49" s="51" t="str">
        <f t="shared" si="3"/>
        <v/>
      </c>
    </row>
    <row r="50" spans="1:14" x14ac:dyDescent="0.25">
      <c r="A50" s="55">
        <v>46</v>
      </c>
      <c r="B50" s="14"/>
      <c r="C50" s="52"/>
      <c r="D50" s="45"/>
      <c r="E50" s="53"/>
      <c r="F50" s="13"/>
      <c r="G50" s="47" t="str">
        <f>IFERROR(VLOOKUP(F50,'matriz puntaje'!$B$15:$C$19,2,FALSE),"")</f>
        <v/>
      </c>
      <c r="H50" s="13"/>
      <c r="I50" s="48" t="str">
        <f>IFERROR(VLOOKUP(H50,'matriz puntaje'!$B$10:$C$14,2,FALSE),"")</f>
        <v/>
      </c>
      <c r="J50" s="13"/>
      <c r="K50" s="48" t="str">
        <f>IFERROR(VLOOKUP(J50,'matriz puntaje'!$B$20:$C$24,2,FALSE),"")</f>
        <v/>
      </c>
      <c r="L50" s="49" t="str">
        <f>IFERROR(VLOOKUP(A50,'comité evaluador'!$A$3:$P$202,16,FALSE),"")</f>
        <v/>
      </c>
      <c r="M50" s="50" t="str">
        <f t="shared" si="2"/>
        <v/>
      </c>
      <c r="N50" s="51" t="str">
        <f t="shared" si="3"/>
        <v/>
      </c>
    </row>
    <row r="51" spans="1:14" x14ac:dyDescent="0.25">
      <c r="A51" s="55">
        <v>47</v>
      </c>
      <c r="B51" s="14"/>
      <c r="C51" s="52"/>
      <c r="D51" s="45"/>
      <c r="E51" s="53"/>
      <c r="F51" s="13"/>
      <c r="G51" s="47" t="str">
        <f>IFERROR(VLOOKUP(F51,'matriz puntaje'!$B$15:$C$19,2,FALSE),"")</f>
        <v/>
      </c>
      <c r="H51" s="13"/>
      <c r="I51" s="48" t="str">
        <f>IFERROR(VLOOKUP(H51,'matriz puntaje'!$B$10:$C$14,2,FALSE),"")</f>
        <v/>
      </c>
      <c r="J51" s="13"/>
      <c r="K51" s="48" t="str">
        <f>IFERROR(VLOOKUP(J51,'matriz puntaje'!$B$20:$C$24,2,FALSE),"")</f>
        <v/>
      </c>
      <c r="L51" s="49" t="str">
        <f>IFERROR(VLOOKUP(A51,'comité evaluador'!$A$3:$P$202,16,FALSE),"")</f>
        <v/>
      </c>
      <c r="M51" s="50" t="str">
        <f t="shared" si="2"/>
        <v/>
      </c>
      <c r="N51" s="51" t="str">
        <f t="shared" si="3"/>
        <v/>
      </c>
    </row>
    <row r="52" spans="1:14" x14ac:dyDescent="0.25">
      <c r="A52" s="55">
        <v>48</v>
      </c>
      <c r="B52" s="14"/>
      <c r="C52" s="52"/>
      <c r="D52" s="45"/>
      <c r="E52" s="53"/>
      <c r="F52" s="13"/>
      <c r="G52" s="47" t="str">
        <f>IFERROR(VLOOKUP(F52,'matriz puntaje'!$B$15:$C$19,2,FALSE),"")</f>
        <v/>
      </c>
      <c r="H52" s="13"/>
      <c r="I52" s="48" t="str">
        <f>IFERROR(VLOOKUP(H52,'matriz puntaje'!$B$10:$C$14,2,FALSE),"")</f>
        <v/>
      </c>
      <c r="J52" s="13"/>
      <c r="K52" s="48" t="str">
        <f>IFERROR(VLOOKUP(J52,'matriz puntaje'!$B$20:$C$24,2,FALSE),"")</f>
        <v/>
      </c>
      <c r="L52" s="49" t="str">
        <f>IFERROR(VLOOKUP(A52,'comité evaluador'!$A$3:$P$202,16,FALSE),"")</f>
        <v/>
      </c>
      <c r="M52" s="50" t="str">
        <f t="shared" si="2"/>
        <v/>
      </c>
      <c r="N52" s="51" t="str">
        <f t="shared" si="3"/>
        <v/>
      </c>
    </row>
    <row r="53" spans="1:14" x14ac:dyDescent="0.25">
      <c r="A53" s="55">
        <v>49</v>
      </c>
      <c r="B53" s="14"/>
      <c r="C53" s="52"/>
      <c r="D53" s="45"/>
      <c r="E53" s="53"/>
      <c r="F53" s="13"/>
      <c r="G53" s="47" t="str">
        <f>IFERROR(VLOOKUP(F53,'matriz puntaje'!$B$15:$C$19,2,FALSE),"")</f>
        <v/>
      </c>
      <c r="H53" s="13"/>
      <c r="I53" s="48" t="str">
        <f>IFERROR(VLOOKUP(H53,'matriz puntaje'!$B$10:$C$14,2,FALSE),"")</f>
        <v/>
      </c>
      <c r="J53" s="13"/>
      <c r="K53" s="48" t="str">
        <f>IFERROR(VLOOKUP(J53,'matriz puntaje'!$B$20:$C$24,2,FALSE),"")</f>
        <v/>
      </c>
      <c r="L53" s="49" t="str">
        <f>IFERROR(VLOOKUP(A53,'comité evaluador'!$A$3:$P$202,16,FALSE),"")</f>
        <v/>
      </c>
      <c r="M53" s="50" t="str">
        <f t="shared" si="2"/>
        <v/>
      </c>
      <c r="N53" s="51" t="str">
        <f t="shared" si="3"/>
        <v/>
      </c>
    </row>
    <row r="54" spans="1:14" x14ac:dyDescent="0.25">
      <c r="A54" s="55">
        <v>50</v>
      </c>
      <c r="B54" s="14"/>
      <c r="C54" s="52"/>
      <c r="D54" s="45"/>
      <c r="E54" s="53"/>
      <c r="F54" s="13"/>
      <c r="G54" s="47" t="str">
        <f>IFERROR(VLOOKUP(F54,'matriz puntaje'!$B$15:$C$19,2,FALSE),"")</f>
        <v/>
      </c>
      <c r="H54" s="13"/>
      <c r="I54" s="48" t="str">
        <f>IFERROR(VLOOKUP(H54,'matriz puntaje'!$B$10:$C$14,2,FALSE),"")</f>
        <v/>
      </c>
      <c r="J54" s="13"/>
      <c r="K54" s="48" t="str">
        <f>IFERROR(VLOOKUP(J54,'matriz puntaje'!$B$20:$C$24,2,FALSE),"")</f>
        <v/>
      </c>
      <c r="L54" s="49" t="str">
        <f>IFERROR(VLOOKUP(A54,'comité evaluador'!$A$3:$P$202,16,FALSE),"")</f>
        <v/>
      </c>
      <c r="M54" s="50" t="str">
        <f t="shared" si="2"/>
        <v/>
      </c>
      <c r="N54" s="51" t="str">
        <f t="shared" si="3"/>
        <v/>
      </c>
    </row>
    <row r="55" spans="1:14" x14ac:dyDescent="0.25">
      <c r="A55" s="55">
        <v>51</v>
      </c>
      <c r="B55" s="14"/>
      <c r="C55" s="52"/>
      <c r="D55" s="45"/>
      <c r="E55" s="53"/>
      <c r="F55" s="13"/>
      <c r="G55" s="47" t="str">
        <f>IFERROR(VLOOKUP(F55,'matriz puntaje'!$B$15:$C$19,2,FALSE),"")</f>
        <v/>
      </c>
      <c r="H55" s="13"/>
      <c r="I55" s="48" t="str">
        <f>IFERROR(VLOOKUP(H55,'matriz puntaje'!$B$10:$C$14,2,FALSE),"")</f>
        <v/>
      </c>
      <c r="J55" s="13"/>
      <c r="K55" s="48" t="str">
        <f>IFERROR(VLOOKUP(J55,'matriz puntaje'!$B$20:$C$24,2,FALSE),"")</f>
        <v/>
      </c>
      <c r="L55" s="49" t="str">
        <f>IFERROR(VLOOKUP(A55,'comité evaluador'!$A$3:$P$202,16,FALSE),"")</f>
        <v/>
      </c>
      <c r="M55" s="50" t="str">
        <f t="shared" si="2"/>
        <v/>
      </c>
      <c r="N55" s="51" t="str">
        <f t="shared" si="3"/>
        <v/>
      </c>
    </row>
    <row r="56" spans="1:14" x14ac:dyDescent="0.25">
      <c r="A56" s="55">
        <v>52</v>
      </c>
      <c r="B56" s="14"/>
      <c r="C56" s="52"/>
      <c r="D56" s="45"/>
      <c r="E56" s="53"/>
      <c r="F56" s="13"/>
      <c r="G56" s="47" t="str">
        <f>IFERROR(VLOOKUP(F56,'matriz puntaje'!$B$15:$C$19,2,FALSE),"")</f>
        <v/>
      </c>
      <c r="H56" s="13"/>
      <c r="I56" s="48" t="str">
        <f>IFERROR(VLOOKUP(H56,'matriz puntaje'!$B$10:$C$14,2,FALSE),"")</f>
        <v/>
      </c>
      <c r="J56" s="13"/>
      <c r="K56" s="48" t="str">
        <f>IFERROR(VLOOKUP(J56,'matriz puntaje'!$B$20:$C$24,2,FALSE),"")</f>
        <v/>
      </c>
      <c r="L56" s="49" t="str">
        <f>IFERROR(VLOOKUP(A56,'comité evaluador'!$A$3:$P$202,16,FALSE),"")</f>
        <v/>
      </c>
      <c r="M56" s="50" t="str">
        <f t="shared" si="2"/>
        <v/>
      </c>
      <c r="N56" s="51" t="str">
        <f t="shared" si="3"/>
        <v/>
      </c>
    </row>
    <row r="57" spans="1:14" x14ac:dyDescent="0.25">
      <c r="A57" s="55">
        <v>53</v>
      </c>
      <c r="B57" s="14"/>
      <c r="C57" s="52"/>
      <c r="D57" s="45"/>
      <c r="E57" s="53"/>
      <c r="F57" s="13"/>
      <c r="G57" s="47" t="str">
        <f>IFERROR(VLOOKUP(F57,'matriz puntaje'!$B$15:$C$19,2,FALSE),"")</f>
        <v/>
      </c>
      <c r="H57" s="13"/>
      <c r="I57" s="48" t="str">
        <f>IFERROR(VLOOKUP(H57,'matriz puntaje'!$B$10:$C$14,2,FALSE),"")</f>
        <v/>
      </c>
      <c r="J57" s="13"/>
      <c r="K57" s="48" t="str">
        <f>IFERROR(VLOOKUP(J57,'matriz puntaje'!$B$20:$C$24,2,FALSE),"")</f>
        <v/>
      </c>
      <c r="L57" s="49" t="str">
        <f>IFERROR(VLOOKUP(A57,'comité evaluador'!$A$3:$P$202,16,FALSE),"")</f>
        <v/>
      </c>
      <c r="M57" s="50" t="str">
        <f t="shared" si="2"/>
        <v/>
      </c>
      <c r="N57" s="51" t="str">
        <f t="shared" si="3"/>
        <v/>
      </c>
    </row>
    <row r="58" spans="1:14" x14ac:dyDescent="0.25">
      <c r="A58" s="55">
        <v>54</v>
      </c>
      <c r="B58" s="14"/>
      <c r="C58" s="52"/>
      <c r="D58" s="45"/>
      <c r="E58" s="53"/>
      <c r="F58" s="13"/>
      <c r="G58" s="47" t="str">
        <f>IFERROR(VLOOKUP(F58,'matriz puntaje'!$B$15:$C$19,2,FALSE),"")</f>
        <v/>
      </c>
      <c r="H58" s="13"/>
      <c r="I58" s="48" t="str">
        <f>IFERROR(VLOOKUP(H58,'matriz puntaje'!$B$10:$C$14,2,FALSE),"")</f>
        <v/>
      </c>
      <c r="J58" s="13"/>
      <c r="K58" s="48" t="str">
        <f>IFERROR(VLOOKUP(J58,'matriz puntaje'!$B$20:$C$24,2,FALSE),"")</f>
        <v/>
      </c>
      <c r="L58" s="49" t="str">
        <f>IFERROR(VLOOKUP(A58,'comité evaluador'!$A$3:$P$202,16,FALSE),"")</f>
        <v/>
      </c>
      <c r="M58" s="50" t="str">
        <f t="shared" si="2"/>
        <v/>
      </c>
      <c r="N58" s="51" t="str">
        <f t="shared" si="3"/>
        <v/>
      </c>
    </row>
    <row r="59" spans="1:14" x14ac:dyDescent="0.25">
      <c r="A59" s="55">
        <v>55</v>
      </c>
      <c r="B59" s="14"/>
      <c r="C59" s="52"/>
      <c r="D59" s="45"/>
      <c r="E59" s="53"/>
      <c r="F59" s="13"/>
      <c r="G59" s="47" t="str">
        <f>IFERROR(VLOOKUP(F59,'matriz puntaje'!$B$15:$C$19,2,FALSE),"")</f>
        <v/>
      </c>
      <c r="H59" s="13"/>
      <c r="I59" s="48" t="str">
        <f>IFERROR(VLOOKUP(H59,'matriz puntaje'!$B$10:$C$14,2,FALSE),"")</f>
        <v/>
      </c>
      <c r="J59" s="13"/>
      <c r="K59" s="48" t="str">
        <f>IFERROR(VLOOKUP(J59,'matriz puntaje'!$B$20:$C$24,2,FALSE),"")</f>
        <v/>
      </c>
      <c r="L59" s="49" t="str">
        <f>IFERROR(VLOOKUP(A59,'comité evaluador'!$A$3:$P$202,16,FALSE),"")</f>
        <v/>
      </c>
      <c r="M59" s="50" t="str">
        <f t="shared" si="2"/>
        <v/>
      </c>
      <c r="N59" s="51" t="str">
        <f t="shared" si="3"/>
        <v/>
      </c>
    </row>
    <row r="60" spans="1:14" x14ac:dyDescent="0.25">
      <c r="A60" s="55">
        <v>56</v>
      </c>
      <c r="B60" s="14"/>
      <c r="C60" s="52"/>
      <c r="D60" s="45"/>
      <c r="E60" s="53"/>
      <c r="F60" s="13"/>
      <c r="G60" s="47" t="str">
        <f>IFERROR(VLOOKUP(F60,'matriz puntaje'!$B$15:$C$19,2,FALSE),"")</f>
        <v/>
      </c>
      <c r="H60" s="13"/>
      <c r="I60" s="48" t="str">
        <f>IFERROR(VLOOKUP(H60,'matriz puntaje'!$B$10:$C$14,2,FALSE),"")</f>
        <v/>
      </c>
      <c r="J60" s="13"/>
      <c r="K60" s="48" t="str">
        <f>IFERROR(VLOOKUP(J60,'matriz puntaje'!$B$20:$C$24,2,FALSE),"")</f>
        <v/>
      </c>
      <c r="L60" s="49" t="str">
        <f>IFERROR(VLOOKUP(A60,'comité evaluador'!$A$3:$P$202,16,FALSE),"")</f>
        <v/>
      </c>
      <c r="M60" s="50" t="str">
        <f t="shared" si="2"/>
        <v/>
      </c>
      <c r="N60" s="51" t="str">
        <f t="shared" si="3"/>
        <v/>
      </c>
    </row>
    <row r="61" spans="1:14" x14ac:dyDescent="0.25">
      <c r="A61" s="55">
        <v>57</v>
      </c>
      <c r="B61" s="14"/>
      <c r="C61" s="52"/>
      <c r="D61" s="45"/>
      <c r="E61" s="53"/>
      <c r="F61" s="13"/>
      <c r="G61" s="47" t="str">
        <f>IFERROR(VLOOKUP(F61,'matriz puntaje'!$B$15:$C$19,2,FALSE),"")</f>
        <v/>
      </c>
      <c r="H61" s="13"/>
      <c r="I61" s="48" t="str">
        <f>IFERROR(VLOOKUP(H61,'matriz puntaje'!$B$10:$C$14,2,FALSE),"")</f>
        <v/>
      </c>
      <c r="J61" s="13"/>
      <c r="K61" s="48" t="str">
        <f>IFERROR(VLOOKUP(J61,'matriz puntaje'!$B$20:$C$24,2,FALSE),"")</f>
        <v/>
      </c>
      <c r="L61" s="49" t="str">
        <f>IFERROR(VLOOKUP(A61,'comité evaluador'!$A$3:$P$202,16,FALSE),"")</f>
        <v/>
      </c>
      <c r="M61" s="50" t="str">
        <f t="shared" si="2"/>
        <v/>
      </c>
      <c r="N61" s="51" t="str">
        <f t="shared" si="3"/>
        <v/>
      </c>
    </row>
    <row r="62" spans="1:14" x14ac:dyDescent="0.25">
      <c r="A62" s="55">
        <v>58</v>
      </c>
      <c r="B62" s="14"/>
      <c r="C62" s="52"/>
      <c r="D62" s="45"/>
      <c r="E62" s="53"/>
      <c r="F62" s="13"/>
      <c r="G62" s="47" t="str">
        <f>IFERROR(VLOOKUP(F62,'matriz puntaje'!$B$15:$C$19,2,FALSE),"")</f>
        <v/>
      </c>
      <c r="H62" s="13"/>
      <c r="I62" s="48" t="str">
        <f>IFERROR(VLOOKUP(H62,'matriz puntaje'!$B$10:$C$14,2,FALSE),"")</f>
        <v/>
      </c>
      <c r="J62" s="13"/>
      <c r="K62" s="48" t="str">
        <f>IFERROR(VLOOKUP(J62,'matriz puntaje'!$B$20:$C$24,2,FALSE),"")</f>
        <v/>
      </c>
      <c r="L62" s="49" t="str">
        <f>IFERROR(VLOOKUP(A62,'comité evaluador'!$A$3:$P$202,16,FALSE),"")</f>
        <v/>
      </c>
      <c r="M62" s="50" t="str">
        <f t="shared" si="2"/>
        <v/>
      </c>
      <c r="N62" s="51" t="str">
        <f t="shared" si="3"/>
        <v/>
      </c>
    </row>
    <row r="63" spans="1:14" x14ac:dyDescent="0.25">
      <c r="A63" s="55">
        <v>59</v>
      </c>
      <c r="B63" s="14"/>
      <c r="C63" s="52"/>
      <c r="D63" s="45"/>
      <c r="E63" s="53"/>
      <c r="F63" s="13"/>
      <c r="G63" s="47" t="str">
        <f>IFERROR(VLOOKUP(F63,'matriz puntaje'!$B$15:$C$19,2,FALSE),"")</f>
        <v/>
      </c>
      <c r="H63" s="13"/>
      <c r="I63" s="48" t="str">
        <f>IFERROR(VLOOKUP(H63,'matriz puntaje'!$B$10:$C$14,2,FALSE),"")</f>
        <v/>
      </c>
      <c r="J63" s="13"/>
      <c r="K63" s="48" t="str">
        <f>IFERROR(VLOOKUP(J63,'matriz puntaje'!$B$20:$C$24,2,FALSE),"")</f>
        <v/>
      </c>
      <c r="L63" s="49" t="str">
        <f>IFERROR(VLOOKUP(A63,'comité evaluador'!$A$3:$P$202,16,FALSE),"")</f>
        <v/>
      </c>
      <c r="M63" s="50" t="str">
        <f t="shared" si="2"/>
        <v/>
      </c>
      <c r="N63" s="51" t="str">
        <f t="shared" si="3"/>
        <v/>
      </c>
    </row>
    <row r="64" spans="1:14" x14ac:dyDescent="0.25">
      <c r="A64" s="55">
        <v>60</v>
      </c>
      <c r="B64" s="14"/>
      <c r="C64" s="52"/>
      <c r="D64" s="45"/>
      <c r="E64" s="53"/>
      <c r="F64" s="13"/>
      <c r="G64" s="47" t="str">
        <f>IFERROR(VLOOKUP(F64,'matriz puntaje'!$B$15:$C$19,2,FALSE),"")</f>
        <v/>
      </c>
      <c r="H64" s="13"/>
      <c r="I64" s="48" t="str">
        <f>IFERROR(VLOOKUP(H64,'matriz puntaje'!$B$10:$C$14,2,FALSE),"")</f>
        <v/>
      </c>
      <c r="J64" s="13"/>
      <c r="K64" s="48" t="str">
        <f>IFERROR(VLOOKUP(J64,'matriz puntaje'!$B$20:$C$24,2,FALSE),"")</f>
        <v/>
      </c>
      <c r="L64" s="49" t="str">
        <f>IFERROR(VLOOKUP(A64,'comité evaluador'!$A$3:$P$202,16,FALSE),"")</f>
        <v/>
      </c>
      <c r="M64" s="50" t="str">
        <f t="shared" si="2"/>
        <v/>
      </c>
      <c r="N64" s="51" t="str">
        <f t="shared" si="3"/>
        <v/>
      </c>
    </row>
    <row r="65" spans="1:14" x14ac:dyDescent="0.25">
      <c r="A65" s="55">
        <v>61</v>
      </c>
      <c r="B65" s="14"/>
      <c r="C65" s="52"/>
      <c r="D65" s="45"/>
      <c r="E65" s="53"/>
      <c r="F65" s="13"/>
      <c r="G65" s="47" t="str">
        <f>IFERROR(VLOOKUP(F65,'matriz puntaje'!$B$15:$C$19,2,FALSE),"")</f>
        <v/>
      </c>
      <c r="H65" s="13"/>
      <c r="I65" s="48" t="str">
        <f>IFERROR(VLOOKUP(H65,'matriz puntaje'!$B$10:$C$14,2,FALSE),"")</f>
        <v/>
      </c>
      <c r="J65" s="13"/>
      <c r="K65" s="48" t="str">
        <f>IFERROR(VLOOKUP(J65,'matriz puntaje'!$B$20:$C$24,2,FALSE),"")</f>
        <v/>
      </c>
      <c r="L65" s="49" t="str">
        <f>IFERROR(VLOOKUP(A65,'comité evaluador'!$A$3:$P$202,16,FALSE),"")</f>
        <v/>
      </c>
      <c r="M65" s="50" t="str">
        <f t="shared" si="2"/>
        <v/>
      </c>
      <c r="N65" s="51" t="str">
        <f t="shared" si="3"/>
        <v/>
      </c>
    </row>
    <row r="66" spans="1:14" x14ac:dyDescent="0.25">
      <c r="A66" s="55">
        <v>62</v>
      </c>
      <c r="B66" s="14"/>
      <c r="C66" s="52"/>
      <c r="D66" s="45"/>
      <c r="E66" s="53"/>
      <c r="F66" s="13"/>
      <c r="G66" s="47" t="str">
        <f>IFERROR(VLOOKUP(F66,'matriz puntaje'!$B$15:$C$19,2,FALSE),"")</f>
        <v/>
      </c>
      <c r="H66" s="13"/>
      <c r="I66" s="48" t="str">
        <f>IFERROR(VLOOKUP(H66,'matriz puntaje'!$B$10:$C$14,2,FALSE),"")</f>
        <v/>
      </c>
      <c r="J66" s="13"/>
      <c r="K66" s="48" t="str">
        <f>IFERROR(VLOOKUP(J66,'matriz puntaje'!$B$20:$C$24,2,FALSE),"")</f>
        <v/>
      </c>
      <c r="L66" s="49" t="str">
        <f>IFERROR(VLOOKUP(A66,'comité evaluador'!$A$3:$P$202,16,FALSE),"")</f>
        <v/>
      </c>
      <c r="M66" s="50" t="str">
        <f t="shared" si="2"/>
        <v/>
      </c>
      <c r="N66" s="51" t="str">
        <f t="shared" si="3"/>
        <v/>
      </c>
    </row>
    <row r="67" spans="1:14" x14ac:dyDescent="0.25">
      <c r="A67" s="55">
        <v>63</v>
      </c>
      <c r="B67" s="14"/>
      <c r="C67" s="52"/>
      <c r="D67" s="45"/>
      <c r="E67" s="53"/>
      <c r="F67" s="13"/>
      <c r="G67" s="47" t="str">
        <f>IFERROR(VLOOKUP(F67,'matriz puntaje'!$B$15:$C$19,2,FALSE),"")</f>
        <v/>
      </c>
      <c r="H67" s="13"/>
      <c r="I67" s="48" t="str">
        <f>IFERROR(VLOOKUP(H67,'matriz puntaje'!$B$10:$C$14,2,FALSE),"")</f>
        <v/>
      </c>
      <c r="J67" s="13"/>
      <c r="K67" s="48" t="str">
        <f>IFERROR(VLOOKUP(J67,'matriz puntaje'!$B$20:$C$24,2,FALSE),"")</f>
        <v/>
      </c>
      <c r="L67" s="49" t="str">
        <f>IFERROR(VLOOKUP(A67,'comité evaluador'!$A$3:$P$202,16,FALSE),"")</f>
        <v/>
      </c>
      <c r="M67" s="50" t="str">
        <f t="shared" si="2"/>
        <v/>
      </c>
      <c r="N67" s="51" t="str">
        <f t="shared" si="3"/>
        <v/>
      </c>
    </row>
    <row r="68" spans="1:14" x14ac:dyDescent="0.25">
      <c r="A68" s="55">
        <v>64</v>
      </c>
      <c r="B68" s="14"/>
      <c r="C68" s="52"/>
      <c r="D68" s="45"/>
      <c r="E68" s="53"/>
      <c r="F68" s="13"/>
      <c r="G68" s="47" t="str">
        <f>IFERROR(VLOOKUP(F68,'matriz puntaje'!$B$15:$C$19,2,FALSE),"")</f>
        <v/>
      </c>
      <c r="H68" s="13"/>
      <c r="I68" s="48" t="str">
        <f>IFERROR(VLOOKUP(H68,'matriz puntaje'!$B$10:$C$14,2,FALSE),"")</f>
        <v/>
      </c>
      <c r="J68" s="13"/>
      <c r="K68" s="48" t="str">
        <f>IFERROR(VLOOKUP(J68,'matriz puntaje'!$B$20:$C$24,2,FALSE),"")</f>
        <v/>
      </c>
      <c r="L68" s="49" t="str">
        <f>IFERROR(VLOOKUP(A68,'comité evaluador'!$A$3:$P$202,16,FALSE),"")</f>
        <v/>
      </c>
      <c r="M68" s="50" t="str">
        <f t="shared" si="2"/>
        <v/>
      </c>
      <c r="N68" s="51" t="str">
        <f t="shared" si="3"/>
        <v/>
      </c>
    </row>
    <row r="69" spans="1:14" x14ac:dyDescent="0.25">
      <c r="A69" s="55">
        <v>65</v>
      </c>
      <c r="B69" s="14"/>
      <c r="C69" s="52"/>
      <c r="D69" s="45"/>
      <c r="E69" s="53"/>
      <c r="F69" s="13"/>
      <c r="G69" s="47" t="str">
        <f>IFERROR(VLOOKUP(F69,'matriz puntaje'!$B$15:$C$19,2,FALSE),"")</f>
        <v/>
      </c>
      <c r="H69" s="13"/>
      <c r="I69" s="48" t="str">
        <f>IFERROR(VLOOKUP(H69,'matriz puntaje'!$B$10:$C$14,2,FALSE),"")</f>
        <v/>
      </c>
      <c r="J69" s="13"/>
      <c r="K69" s="48" t="str">
        <f>IFERROR(VLOOKUP(J69,'matriz puntaje'!$B$20:$C$24,2,FALSE),"")</f>
        <v/>
      </c>
      <c r="L69" s="49" t="str">
        <f>IFERROR(VLOOKUP(A69,'comité evaluador'!$A$3:$P$202,16,FALSE),"")</f>
        <v/>
      </c>
      <c r="M69" s="50" t="str">
        <f t="shared" si="2"/>
        <v/>
      </c>
      <c r="N69" s="51" t="str">
        <f t="shared" si="3"/>
        <v/>
      </c>
    </row>
    <row r="70" spans="1:14" x14ac:dyDescent="0.25">
      <c r="A70" s="55">
        <v>66</v>
      </c>
      <c r="B70" s="14"/>
      <c r="C70" s="52"/>
      <c r="D70" s="45"/>
      <c r="E70" s="53"/>
      <c r="F70" s="13"/>
      <c r="G70" s="47" t="str">
        <f>IFERROR(VLOOKUP(F70,'matriz puntaje'!$B$15:$C$19,2,FALSE),"")</f>
        <v/>
      </c>
      <c r="H70" s="13"/>
      <c r="I70" s="48" t="str">
        <f>IFERROR(VLOOKUP(H70,'matriz puntaje'!$B$10:$C$14,2,FALSE),"")</f>
        <v/>
      </c>
      <c r="J70" s="13"/>
      <c r="K70" s="48" t="str">
        <f>IFERROR(VLOOKUP(J70,'matriz puntaje'!$B$20:$C$24,2,FALSE),"")</f>
        <v/>
      </c>
      <c r="L70" s="49" t="str">
        <f>IFERROR(VLOOKUP(A70,'comité evaluador'!$A$3:$P$202,16,FALSE),"")</f>
        <v/>
      </c>
      <c r="M70" s="50" t="str">
        <f t="shared" ref="M70:M133" si="4">L70</f>
        <v/>
      </c>
      <c r="N70" s="51" t="str">
        <f t="shared" ref="N70:N133" si="5">IFERROR((G70*$G$3+I70*$I$3+M70*$M$3+$K$3*K70),"")</f>
        <v/>
      </c>
    </row>
    <row r="71" spans="1:14" x14ac:dyDescent="0.25">
      <c r="A71" s="55">
        <v>67</v>
      </c>
      <c r="B71" s="14"/>
      <c r="C71" s="52"/>
      <c r="D71" s="45"/>
      <c r="E71" s="53"/>
      <c r="F71" s="13"/>
      <c r="G71" s="47" t="str">
        <f>IFERROR(VLOOKUP(F71,'matriz puntaje'!$B$15:$C$19,2,FALSE),"")</f>
        <v/>
      </c>
      <c r="H71" s="13"/>
      <c r="I71" s="48" t="str">
        <f>IFERROR(VLOOKUP(H71,'matriz puntaje'!$B$10:$C$14,2,FALSE),"")</f>
        <v/>
      </c>
      <c r="J71" s="13"/>
      <c r="K71" s="48" t="str">
        <f>IFERROR(VLOOKUP(J71,'matriz puntaje'!$B$20:$C$24,2,FALSE),"")</f>
        <v/>
      </c>
      <c r="L71" s="49" t="str">
        <f>IFERROR(VLOOKUP(A71,'comité evaluador'!$A$3:$P$202,16,FALSE),"")</f>
        <v/>
      </c>
      <c r="M71" s="50" t="str">
        <f t="shared" si="4"/>
        <v/>
      </c>
      <c r="N71" s="51" t="str">
        <f t="shared" si="5"/>
        <v/>
      </c>
    </row>
    <row r="72" spans="1:14" x14ac:dyDescent="0.25">
      <c r="A72" s="55">
        <v>68</v>
      </c>
      <c r="B72" s="14"/>
      <c r="C72" s="52"/>
      <c r="D72" s="45"/>
      <c r="E72" s="53"/>
      <c r="F72" s="13"/>
      <c r="G72" s="47" t="str">
        <f>IFERROR(VLOOKUP(F72,'matriz puntaje'!$B$15:$C$19,2,FALSE),"")</f>
        <v/>
      </c>
      <c r="H72" s="13"/>
      <c r="I72" s="48" t="str">
        <f>IFERROR(VLOOKUP(H72,'matriz puntaje'!$B$10:$C$14,2,FALSE),"")</f>
        <v/>
      </c>
      <c r="J72" s="13"/>
      <c r="K72" s="48" t="str">
        <f>IFERROR(VLOOKUP(J72,'matriz puntaje'!$B$20:$C$24,2,FALSE),"")</f>
        <v/>
      </c>
      <c r="L72" s="49" t="str">
        <f>IFERROR(VLOOKUP(A72,'comité evaluador'!$A$3:$P$202,16,FALSE),"")</f>
        <v/>
      </c>
      <c r="M72" s="50" t="str">
        <f t="shared" si="4"/>
        <v/>
      </c>
      <c r="N72" s="51" t="str">
        <f t="shared" si="5"/>
        <v/>
      </c>
    </row>
    <row r="73" spans="1:14" x14ac:dyDescent="0.25">
      <c r="A73" s="55">
        <v>69</v>
      </c>
      <c r="B73" s="14"/>
      <c r="C73" s="52"/>
      <c r="D73" s="45"/>
      <c r="E73" s="53"/>
      <c r="F73" s="13"/>
      <c r="G73" s="47" t="str">
        <f>IFERROR(VLOOKUP(F73,'matriz puntaje'!$B$15:$C$19,2,FALSE),"")</f>
        <v/>
      </c>
      <c r="H73" s="13"/>
      <c r="I73" s="48" t="str">
        <f>IFERROR(VLOOKUP(H73,'matriz puntaje'!$B$10:$C$14,2,FALSE),"")</f>
        <v/>
      </c>
      <c r="J73" s="13"/>
      <c r="K73" s="48" t="str">
        <f>IFERROR(VLOOKUP(J73,'matriz puntaje'!$B$20:$C$24,2,FALSE),"")</f>
        <v/>
      </c>
      <c r="L73" s="49" t="str">
        <f>IFERROR(VLOOKUP(A73,'comité evaluador'!$A$3:$P$202,16,FALSE),"")</f>
        <v/>
      </c>
      <c r="M73" s="50" t="str">
        <f t="shared" si="4"/>
        <v/>
      </c>
      <c r="N73" s="51" t="str">
        <f t="shared" si="5"/>
        <v/>
      </c>
    </row>
    <row r="74" spans="1:14" x14ac:dyDescent="0.25">
      <c r="A74" s="55">
        <v>70</v>
      </c>
      <c r="B74" s="14"/>
      <c r="C74" s="52"/>
      <c r="D74" s="45"/>
      <c r="E74" s="53"/>
      <c r="F74" s="13"/>
      <c r="G74" s="47" t="str">
        <f>IFERROR(VLOOKUP(F74,'matriz puntaje'!$B$15:$C$19,2,FALSE),"")</f>
        <v/>
      </c>
      <c r="H74" s="13"/>
      <c r="I74" s="48" t="str">
        <f>IFERROR(VLOOKUP(H74,'matriz puntaje'!$B$10:$C$14,2,FALSE),"")</f>
        <v/>
      </c>
      <c r="J74" s="13"/>
      <c r="K74" s="48" t="str">
        <f>IFERROR(VLOOKUP(J74,'matriz puntaje'!$B$20:$C$24,2,FALSE),"")</f>
        <v/>
      </c>
      <c r="L74" s="49" t="str">
        <f>IFERROR(VLOOKUP(A74,'comité evaluador'!$A$3:$P$202,16,FALSE),"")</f>
        <v/>
      </c>
      <c r="M74" s="50" t="str">
        <f t="shared" si="4"/>
        <v/>
      </c>
      <c r="N74" s="51" t="str">
        <f t="shared" si="5"/>
        <v/>
      </c>
    </row>
    <row r="75" spans="1:14" x14ac:dyDescent="0.25">
      <c r="A75" s="55">
        <v>71</v>
      </c>
      <c r="B75" s="14"/>
      <c r="C75" s="52"/>
      <c r="D75" s="45"/>
      <c r="E75" s="53"/>
      <c r="F75" s="13"/>
      <c r="G75" s="47" t="str">
        <f>IFERROR(VLOOKUP(F75,'matriz puntaje'!$B$15:$C$19,2,FALSE),"")</f>
        <v/>
      </c>
      <c r="H75" s="13"/>
      <c r="I75" s="48" t="str">
        <f>IFERROR(VLOOKUP(H75,'matriz puntaje'!$B$10:$C$14,2,FALSE),"")</f>
        <v/>
      </c>
      <c r="J75" s="13"/>
      <c r="K75" s="48" t="str">
        <f>IFERROR(VLOOKUP(J75,'matriz puntaje'!$B$20:$C$24,2,FALSE),"")</f>
        <v/>
      </c>
      <c r="L75" s="49" t="str">
        <f>IFERROR(VLOOKUP(A75,'comité evaluador'!$A$3:$P$202,16,FALSE),"")</f>
        <v/>
      </c>
      <c r="M75" s="50" t="str">
        <f t="shared" si="4"/>
        <v/>
      </c>
      <c r="N75" s="51" t="str">
        <f t="shared" si="5"/>
        <v/>
      </c>
    </row>
    <row r="76" spans="1:14" x14ac:dyDescent="0.25">
      <c r="A76" s="55">
        <v>72</v>
      </c>
      <c r="B76" s="14"/>
      <c r="C76" s="52"/>
      <c r="D76" s="45"/>
      <c r="E76" s="53"/>
      <c r="F76" s="13"/>
      <c r="G76" s="47" t="str">
        <f>IFERROR(VLOOKUP(F76,'matriz puntaje'!$B$15:$C$19,2,FALSE),"")</f>
        <v/>
      </c>
      <c r="H76" s="13"/>
      <c r="I76" s="48" t="str">
        <f>IFERROR(VLOOKUP(H76,'matriz puntaje'!$B$10:$C$14,2,FALSE),"")</f>
        <v/>
      </c>
      <c r="J76" s="13"/>
      <c r="K76" s="48" t="str">
        <f>IFERROR(VLOOKUP(J76,'matriz puntaje'!$B$20:$C$24,2,FALSE),"")</f>
        <v/>
      </c>
      <c r="L76" s="49" t="str">
        <f>IFERROR(VLOOKUP(A76,'comité evaluador'!$A$3:$P$202,16,FALSE),"")</f>
        <v/>
      </c>
      <c r="M76" s="50" t="str">
        <f t="shared" si="4"/>
        <v/>
      </c>
      <c r="N76" s="51" t="str">
        <f t="shared" si="5"/>
        <v/>
      </c>
    </row>
    <row r="77" spans="1:14" x14ac:dyDescent="0.25">
      <c r="A77" s="55">
        <v>73</v>
      </c>
      <c r="B77" s="14"/>
      <c r="C77" s="52"/>
      <c r="D77" s="45"/>
      <c r="E77" s="53"/>
      <c r="F77" s="13"/>
      <c r="G77" s="47" t="str">
        <f>IFERROR(VLOOKUP(F77,'matriz puntaje'!$B$15:$C$19,2,FALSE),"")</f>
        <v/>
      </c>
      <c r="H77" s="13"/>
      <c r="I77" s="48" t="str">
        <f>IFERROR(VLOOKUP(H77,'matriz puntaje'!$B$10:$C$14,2,FALSE),"")</f>
        <v/>
      </c>
      <c r="J77" s="13"/>
      <c r="K77" s="48" t="str">
        <f>IFERROR(VLOOKUP(J77,'matriz puntaje'!$B$20:$C$24,2,FALSE),"")</f>
        <v/>
      </c>
      <c r="L77" s="49" t="str">
        <f>IFERROR(VLOOKUP(A77,'comité evaluador'!$A$3:$P$202,16,FALSE),"")</f>
        <v/>
      </c>
      <c r="M77" s="50" t="str">
        <f t="shared" si="4"/>
        <v/>
      </c>
      <c r="N77" s="51" t="str">
        <f t="shared" si="5"/>
        <v/>
      </c>
    </row>
    <row r="78" spans="1:14" x14ac:dyDescent="0.25">
      <c r="A78" s="55">
        <v>74</v>
      </c>
      <c r="B78" s="14"/>
      <c r="C78" s="52"/>
      <c r="D78" s="45"/>
      <c r="E78" s="53"/>
      <c r="F78" s="13"/>
      <c r="G78" s="47" t="str">
        <f>IFERROR(VLOOKUP(F78,'matriz puntaje'!$B$15:$C$19,2,FALSE),"")</f>
        <v/>
      </c>
      <c r="H78" s="13"/>
      <c r="I78" s="48" t="str">
        <f>IFERROR(VLOOKUP(H78,'matriz puntaje'!$B$10:$C$14,2,FALSE),"")</f>
        <v/>
      </c>
      <c r="J78" s="13"/>
      <c r="K78" s="48" t="str">
        <f>IFERROR(VLOOKUP(J78,'matriz puntaje'!$B$20:$C$24,2,FALSE),"")</f>
        <v/>
      </c>
      <c r="L78" s="49" t="str">
        <f>IFERROR(VLOOKUP(A78,'comité evaluador'!$A$3:$P$202,16,FALSE),"")</f>
        <v/>
      </c>
      <c r="M78" s="50" t="str">
        <f t="shared" si="4"/>
        <v/>
      </c>
      <c r="N78" s="51" t="str">
        <f t="shared" si="5"/>
        <v/>
      </c>
    </row>
    <row r="79" spans="1:14" x14ac:dyDescent="0.25">
      <c r="A79" s="55">
        <v>75</v>
      </c>
      <c r="B79" s="14"/>
      <c r="C79" s="52"/>
      <c r="D79" s="45"/>
      <c r="E79" s="53"/>
      <c r="F79" s="13"/>
      <c r="G79" s="47" t="str">
        <f>IFERROR(VLOOKUP(F79,'matriz puntaje'!$B$15:$C$19,2,FALSE),"")</f>
        <v/>
      </c>
      <c r="H79" s="13"/>
      <c r="I79" s="48" t="str">
        <f>IFERROR(VLOOKUP(H79,'matriz puntaje'!$B$10:$C$14,2,FALSE),"")</f>
        <v/>
      </c>
      <c r="J79" s="13"/>
      <c r="K79" s="48" t="str">
        <f>IFERROR(VLOOKUP(J79,'matriz puntaje'!$B$20:$C$24,2,FALSE),"")</f>
        <v/>
      </c>
      <c r="L79" s="49" t="str">
        <f>IFERROR(VLOOKUP(A79,'comité evaluador'!$A$3:$P$202,16,FALSE),"")</f>
        <v/>
      </c>
      <c r="M79" s="50" t="str">
        <f t="shared" si="4"/>
        <v/>
      </c>
      <c r="N79" s="51" t="str">
        <f t="shared" si="5"/>
        <v/>
      </c>
    </row>
    <row r="80" spans="1:14" x14ac:dyDescent="0.25">
      <c r="A80" s="55">
        <v>76</v>
      </c>
      <c r="B80" s="14"/>
      <c r="C80" s="52"/>
      <c r="D80" s="45"/>
      <c r="E80" s="53"/>
      <c r="F80" s="13"/>
      <c r="G80" s="47" t="str">
        <f>IFERROR(VLOOKUP(F80,'matriz puntaje'!$B$15:$C$19,2,FALSE),"")</f>
        <v/>
      </c>
      <c r="H80" s="13"/>
      <c r="I80" s="48" t="str">
        <f>IFERROR(VLOOKUP(H80,'matriz puntaje'!$B$10:$C$14,2,FALSE),"")</f>
        <v/>
      </c>
      <c r="J80" s="13"/>
      <c r="K80" s="48" t="str">
        <f>IFERROR(VLOOKUP(J80,'matriz puntaje'!$B$20:$C$24,2,FALSE),"")</f>
        <v/>
      </c>
      <c r="L80" s="49" t="str">
        <f>IFERROR(VLOOKUP(A80,'comité evaluador'!$A$3:$P$202,16,FALSE),"")</f>
        <v/>
      </c>
      <c r="M80" s="50" t="str">
        <f t="shared" si="4"/>
        <v/>
      </c>
      <c r="N80" s="51" t="str">
        <f t="shared" si="5"/>
        <v/>
      </c>
    </row>
    <row r="81" spans="1:14" x14ac:dyDescent="0.25">
      <c r="A81" s="55">
        <v>77</v>
      </c>
      <c r="B81" s="14"/>
      <c r="C81" s="52"/>
      <c r="D81" s="45"/>
      <c r="E81" s="53"/>
      <c r="F81" s="13"/>
      <c r="G81" s="47" t="str">
        <f>IFERROR(VLOOKUP(F81,'matriz puntaje'!$B$15:$C$19,2,FALSE),"")</f>
        <v/>
      </c>
      <c r="H81" s="13"/>
      <c r="I81" s="48" t="str">
        <f>IFERROR(VLOOKUP(H81,'matriz puntaje'!$B$10:$C$14,2,FALSE),"")</f>
        <v/>
      </c>
      <c r="J81" s="13"/>
      <c r="K81" s="48" t="str">
        <f>IFERROR(VLOOKUP(J81,'matriz puntaje'!$B$20:$C$24,2,FALSE),"")</f>
        <v/>
      </c>
      <c r="L81" s="49" t="str">
        <f>IFERROR(VLOOKUP(A81,'comité evaluador'!$A$3:$P$202,16,FALSE),"")</f>
        <v/>
      </c>
      <c r="M81" s="50" t="str">
        <f t="shared" si="4"/>
        <v/>
      </c>
      <c r="N81" s="51" t="str">
        <f t="shared" si="5"/>
        <v/>
      </c>
    </row>
    <row r="82" spans="1:14" x14ac:dyDescent="0.25">
      <c r="A82" s="55">
        <v>78</v>
      </c>
      <c r="B82" s="14"/>
      <c r="C82" s="52"/>
      <c r="D82" s="45"/>
      <c r="E82" s="53"/>
      <c r="F82" s="13"/>
      <c r="G82" s="47" t="str">
        <f>IFERROR(VLOOKUP(F82,'matriz puntaje'!$B$15:$C$19,2,FALSE),"")</f>
        <v/>
      </c>
      <c r="H82" s="13"/>
      <c r="I82" s="48" t="str">
        <f>IFERROR(VLOOKUP(H82,'matriz puntaje'!$B$10:$C$14,2,FALSE),"")</f>
        <v/>
      </c>
      <c r="J82" s="13"/>
      <c r="K82" s="48" t="str">
        <f>IFERROR(VLOOKUP(J82,'matriz puntaje'!$B$20:$C$24,2,FALSE),"")</f>
        <v/>
      </c>
      <c r="L82" s="49" t="str">
        <f>IFERROR(VLOOKUP(A82,'comité evaluador'!$A$3:$P$202,16,FALSE),"")</f>
        <v/>
      </c>
      <c r="M82" s="50" t="str">
        <f t="shared" si="4"/>
        <v/>
      </c>
      <c r="N82" s="51" t="str">
        <f t="shared" si="5"/>
        <v/>
      </c>
    </row>
    <row r="83" spans="1:14" x14ac:dyDescent="0.25">
      <c r="A83" s="55">
        <v>79</v>
      </c>
      <c r="B83" s="14"/>
      <c r="C83" s="52"/>
      <c r="D83" s="45"/>
      <c r="E83" s="53"/>
      <c r="F83" s="13"/>
      <c r="G83" s="47" t="str">
        <f>IFERROR(VLOOKUP(F83,'matriz puntaje'!$B$15:$C$19,2,FALSE),"")</f>
        <v/>
      </c>
      <c r="H83" s="13"/>
      <c r="I83" s="48" t="str">
        <f>IFERROR(VLOOKUP(H83,'matriz puntaje'!$B$10:$C$14,2,FALSE),"")</f>
        <v/>
      </c>
      <c r="J83" s="13"/>
      <c r="K83" s="48" t="str">
        <f>IFERROR(VLOOKUP(J83,'matriz puntaje'!$B$20:$C$24,2,FALSE),"")</f>
        <v/>
      </c>
      <c r="L83" s="49" t="str">
        <f>IFERROR(VLOOKUP(A83,'comité evaluador'!$A$3:$P$202,16,FALSE),"")</f>
        <v/>
      </c>
      <c r="M83" s="50" t="str">
        <f t="shared" si="4"/>
        <v/>
      </c>
      <c r="N83" s="51" t="str">
        <f t="shared" si="5"/>
        <v/>
      </c>
    </row>
    <row r="84" spans="1:14" x14ac:dyDescent="0.25">
      <c r="A84" s="55">
        <v>80</v>
      </c>
      <c r="B84" s="14"/>
      <c r="C84" s="52"/>
      <c r="D84" s="45"/>
      <c r="E84" s="53"/>
      <c r="F84" s="13"/>
      <c r="G84" s="47" t="str">
        <f>IFERROR(VLOOKUP(F84,'matriz puntaje'!$B$15:$C$19,2,FALSE),"")</f>
        <v/>
      </c>
      <c r="H84" s="13"/>
      <c r="I84" s="48" t="str">
        <f>IFERROR(VLOOKUP(H84,'matriz puntaje'!$B$10:$C$14,2,FALSE),"")</f>
        <v/>
      </c>
      <c r="J84" s="13"/>
      <c r="K84" s="48" t="str">
        <f>IFERROR(VLOOKUP(J84,'matriz puntaje'!$B$20:$C$24,2,FALSE),"")</f>
        <v/>
      </c>
      <c r="L84" s="49" t="str">
        <f>IFERROR(VLOOKUP(A84,'comité evaluador'!$A$3:$P$202,16,FALSE),"")</f>
        <v/>
      </c>
      <c r="M84" s="50" t="str">
        <f t="shared" si="4"/>
        <v/>
      </c>
      <c r="N84" s="51" t="str">
        <f t="shared" si="5"/>
        <v/>
      </c>
    </row>
    <row r="85" spans="1:14" x14ac:dyDescent="0.25">
      <c r="A85" s="55">
        <v>81</v>
      </c>
      <c r="B85" s="14"/>
      <c r="C85" s="52"/>
      <c r="D85" s="45"/>
      <c r="E85" s="53"/>
      <c r="F85" s="13"/>
      <c r="G85" s="47" t="str">
        <f>IFERROR(VLOOKUP(F85,'matriz puntaje'!$B$15:$C$19,2,FALSE),"")</f>
        <v/>
      </c>
      <c r="H85" s="13"/>
      <c r="I85" s="48" t="str">
        <f>IFERROR(VLOOKUP(H85,'matriz puntaje'!$B$10:$C$14,2,FALSE),"")</f>
        <v/>
      </c>
      <c r="J85" s="13"/>
      <c r="K85" s="48" t="str">
        <f>IFERROR(VLOOKUP(J85,'matriz puntaje'!$B$20:$C$24,2,FALSE),"")</f>
        <v/>
      </c>
      <c r="L85" s="49" t="str">
        <f>IFERROR(VLOOKUP(A85,'comité evaluador'!$A$3:$P$202,16,FALSE),"")</f>
        <v/>
      </c>
      <c r="M85" s="50" t="str">
        <f t="shared" si="4"/>
        <v/>
      </c>
      <c r="N85" s="51" t="str">
        <f t="shared" si="5"/>
        <v/>
      </c>
    </row>
    <row r="86" spans="1:14" x14ac:dyDescent="0.25">
      <c r="A86" s="55">
        <v>82</v>
      </c>
      <c r="B86" s="14"/>
      <c r="C86" s="52"/>
      <c r="D86" s="45"/>
      <c r="E86" s="53"/>
      <c r="F86" s="13"/>
      <c r="G86" s="47" t="str">
        <f>IFERROR(VLOOKUP(F86,'matriz puntaje'!$B$15:$C$19,2,FALSE),"")</f>
        <v/>
      </c>
      <c r="H86" s="13"/>
      <c r="I86" s="48" t="str">
        <f>IFERROR(VLOOKUP(H86,'matriz puntaje'!$B$10:$C$14,2,FALSE),"")</f>
        <v/>
      </c>
      <c r="J86" s="13"/>
      <c r="K86" s="48" t="str">
        <f>IFERROR(VLOOKUP(J86,'matriz puntaje'!$B$20:$C$24,2,FALSE),"")</f>
        <v/>
      </c>
      <c r="L86" s="49" t="str">
        <f>IFERROR(VLOOKUP(A86,'comité evaluador'!$A$3:$P$202,16,FALSE),"")</f>
        <v/>
      </c>
      <c r="M86" s="50" t="str">
        <f t="shared" si="4"/>
        <v/>
      </c>
      <c r="N86" s="51" t="str">
        <f t="shared" si="5"/>
        <v/>
      </c>
    </row>
    <row r="87" spans="1:14" x14ac:dyDescent="0.25">
      <c r="A87" s="55">
        <v>83</v>
      </c>
      <c r="B87" s="14"/>
      <c r="C87" s="52"/>
      <c r="D87" s="45"/>
      <c r="E87" s="53"/>
      <c r="F87" s="13"/>
      <c r="G87" s="47" t="str">
        <f>IFERROR(VLOOKUP(F87,'matriz puntaje'!$B$15:$C$19,2,FALSE),"")</f>
        <v/>
      </c>
      <c r="H87" s="13"/>
      <c r="I87" s="48" t="str">
        <f>IFERROR(VLOOKUP(H87,'matriz puntaje'!$B$10:$C$14,2,FALSE),"")</f>
        <v/>
      </c>
      <c r="J87" s="13"/>
      <c r="K87" s="48" t="str">
        <f>IFERROR(VLOOKUP(J87,'matriz puntaje'!$B$20:$C$24,2,FALSE),"")</f>
        <v/>
      </c>
      <c r="L87" s="49" t="str">
        <f>IFERROR(VLOOKUP(A87,'comité evaluador'!$A$3:$P$202,16,FALSE),"")</f>
        <v/>
      </c>
      <c r="M87" s="50" t="str">
        <f t="shared" si="4"/>
        <v/>
      </c>
      <c r="N87" s="51" t="str">
        <f t="shared" si="5"/>
        <v/>
      </c>
    </row>
    <row r="88" spans="1:14" x14ac:dyDescent="0.25">
      <c r="A88" s="55">
        <v>84</v>
      </c>
      <c r="B88" s="14"/>
      <c r="C88" s="52"/>
      <c r="D88" s="45"/>
      <c r="E88" s="53"/>
      <c r="F88" s="13"/>
      <c r="G88" s="47" t="str">
        <f>IFERROR(VLOOKUP(F88,'matriz puntaje'!$B$15:$C$19,2,FALSE),"")</f>
        <v/>
      </c>
      <c r="H88" s="13"/>
      <c r="I88" s="48" t="str">
        <f>IFERROR(VLOOKUP(H88,'matriz puntaje'!$B$10:$C$14,2,FALSE),"")</f>
        <v/>
      </c>
      <c r="J88" s="13"/>
      <c r="K88" s="48" t="str">
        <f>IFERROR(VLOOKUP(J88,'matriz puntaje'!$B$20:$C$24,2,FALSE),"")</f>
        <v/>
      </c>
      <c r="L88" s="49" t="str">
        <f>IFERROR(VLOOKUP(A88,'comité evaluador'!$A$3:$P$202,16,FALSE),"")</f>
        <v/>
      </c>
      <c r="M88" s="50" t="str">
        <f t="shared" si="4"/>
        <v/>
      </c>
      <c r="N88" s="51" t="str">
        <f t="shared" si="5"/>
        <v/>
      </c>
    </row>
    <row r="89" spans="1:14" x14ac:dyDescent="0.25">
      <c r="A89" s="55">
        <v>85</v>
      </c>
      <c r="B89" s="14"/>
      <c r="C89" s="52"/>
      <c r="D89" s="45"/>
      <c r="E89" s="53"/>
      <c r="F89" s="13"/>
      <c r="G89" s="47" t="str">
        <f>IFERROR(VLOOKUP(F89,'matriz puntaje'!$B$15:$C$19,2,FALSE),"")</f>
        <v/>
      </c>
      <c r="H89" s="13"/>
      <c r="I89" s="48" t="str">
        <f>IFERROR(VLOOKUP(H89,'matriz puntaje'!$B$10:$C$14,2,FALSE),"")</f>
        <v/>
      </c>
      <c r="J89" s="13"/>
      <c r="K89" s="48" t="str">
        <f>IFERROR(VLOOKUP(J89,'matriz puntaje'!$B$20:$C$24,2,FALSE),"")</f>
        <v/>
      </c>
      <c r="L89" s="49" t="str">
        <f>IFERROR(VLOOKUP(A89,'comité evaluador'!$A$3:$P$202,16,FALSE),"")</f>
        <v/>
      </c>
      <c r="M89" s="50" t="str">
        <f t="shared" si="4"/>
        <v/>
      </c>
      <c r="N89" s="51" t="str">
        <f t="shared" si="5"/>
        <v/>
      </c>
    </row>
    <row r="90" spans="1:14" x14ac:dyDescent="0.25">
      <c r="A90" s="55">
        <v>86</v>
      </c>
      <c r="B90" s="14"/>
      <c r="C90" s="52"/>
      <c r="D90" s="45"/>
      <c r="E90" s="53"/>
      <c r="F90" s="13"/>
      <c r="G90" s="47" t="str">
        <f>IFERROR(VLOOKUP(F90,'matriz puntaje'!$B$15:$C$19,2,FALSE),"")</f>
        <v/>
      </c>
      <c r="H90" s="13"/>
      <c r="I90" s="48" t="str">
        <f>IFERROR(VLOOKUP(H90,'matriz puntaje'!$B$10:$C$14,2,FALSE),"")</f>
        <v/>
      </c>
      <c r="J90" s="13"/>
      <c r="K90" s="48" t="str">
        <f>IFERROR(VLOOKUP(J90,'matriz puntaje'!$B$20:$C$24,2,FALSE),"")</f>
        <v/>
      </c>
      <c r="L90" s="49" t="str">
        <f>IFERROR(VLOOKUP(A90,'comité evaluador'!$A$3:$P$202,16,FALSE),"")</f>
        <v/>
      </c>
      <c r="M90" s="50" t="str">
        <f t="shared" si="4"/>
        <v/>
      </c>
      <c r="N90" s="51" t="str">
        <f t="shared" si="5"/>
        <v/>
      </c>
    </row>
    <row r="91" spans="1:14" x14ac:dyDescent="0.25">
      <c r="A91" s="55">
        <v>87</v>
      </c>
      <c r="B91" s="14"/>
      <c r="C91" s="52"/>
      <c r="D91" s="45"/>
      <c r="E91" s="53"/>
      <c r="F91" s="13"/>
      <c r="G91" s="47" t="str">
        <f>IFERROR(VLOOKUP(F91,'matriz puntaje'!$B$15:$C$19,2,FALSE),"")</f>
        <v/>
      </c>
      <c r="H91" s="13"/>
      <c r="I91" s="48" t="str">
        <f>IFERROR(VLOOKUP(H91,'matriz puntaje'!$B$10:$C$14,2,FALSE),"")</f>
        <v/>
      </c>
      <c r="J91" s="13"/>
      <c r="K91" s="48" t="str">
        <f>IFERROR(VLOOKUP(J91,'matriz puntaje'!$B$20:$C$24,2,FALSE),"")</f>
        <v/>
      </c>
      <c r="L91" s="49" t="str">
        <f>IFERROR(VLOOKUP(A91,'comité evaluador'!$A$3:$P$202,16,FALSE),"")</f>
        <v/>
      </c>
      <c r="M91" s="50" t="str">
        <f t="shared" si="4"/>
        <v/>
      </c>
      <c r="N91" s="51" t="str">
        <f t="shared" si="5"/>
        <v/>
      </c>
    </row>
    <row r="92" spans="1:14" x14ac:dyDescent="0.25">
      <c r="A92" s="55">
        <v>88</v>
      </c>
      <c r="B92" s="14"/>
      <c r="C92" s="52"/>
      <c r="D92" s="45"/>
      <c r="E92" s="53"/>
      <c r="F92" s="13"/>
      <c r="G92" s="47" t="str">
        <f>IFERROR(VLOOKUP(F92,'matriz puntaje'!$B$15:$C$19,2,FALSE),"")</f>
        <v/>
      </c>
      <c r="H92" s="13"/>
      <c r="I92" s="48" t="str">
        <f>IFERROR(VLOOKUP(H92,'matriz puntaje'!$B$10:$C$14,2,FALSE),"")</f>
        <v/>
      </c>
      <c r="J92" s="13"/>
      <c r="K92" s="48" t="str">
        <f>IFERROR(VLOOKUP(J92,'matriz puntaje'!$B$20:$C$24,2,FALSE),"")</f>
        <v/>
      </c>
      <c r="L92" s="49" t="str">
        <f>IFERROR(VLOOKUP(A92,'comité evaluador'!$A$3:$P$202,16,FALSE),"")</f>
        <v/>
      </c>
      <c r="M92" s="50" t="str">
        <f t="shared" si="4"/>
        <v/>
      </c>
      <c r="N92" s="51" t="str">
        <f t="shared" si="5"/>
        <v/>
      </c>
    </row>
    <row r="93" spans="1:14" x14ac:dyDescent="0.25">
      <c r="A93" s="55">
        <v>89</v>
      </c>
      <c r="B93" s="14"/>
      <c r="C93" s="52"/>
      <c r="D93" s="45"/>
      <c r="E93" s="53"/>
      <c r="F93" s="13"/>
      <c r="G93" s="47" t="str">
        <f>IFERROR(VLOOKUP(F93,'matriz puntaje'!$B$15:$C$19,2,FALSE),"")</f>
        <v/>
      </c>
      <c r="H93" s="13"/>
      <c r="I93" s="48" t="str">
        <f>IFERROR(VLOOKUP(H93,'matriz puntaje'!$B$10:$C$14,2,FALSE),"")</f>
        <v/>
      </c>
      <c r="J93" s="13"/>
      <c r="K93" s="48" t="str">
        <f>IFERROR(VLOOKUP(J93,'matriz puntaje'!$B$20:$C$24,2,FALSE),"")</f>
        <v/>
      </c>
      <c r="L93" s="49" t="str">
        <f>IFERROR(VLOOKUP(A93,'comité evaluador'!$A$3:$P$202,16,FALSE),"")</f>
        <v/>
      </c>
      <c r="M93" s="50" t="str">
        <f t="shared" si="4"/>
        <v/>
      </c>
      <c r="N93" s="51" t="str">
        <f t="shared" si="5"/>
        <v/>
      </c>
    </row>
    <row r="94" spans="1:14" x14ac:dyDescent="0.25">
      <c r="A94" s="55">
        <v>90</v>
      </c>
      <c r="B94" s="14"/>
      <c r="C94" s="52"/>
      <c r="D94" s="45"/>
      <c r="E94" s="53"/>
      <c r="F94" s="13"/>
      <c r="G94" s="47" t="str">
        <f>IFERROR(VLOOKUP(F94,'matriz puntaje'!$B$15:$C$19,2,FALSE),"")</f>
        <v/>
      </c>
      <c r="H94" s="13"/>
      <c r="I94" s="48" t="str">
        <f>IFERROR(VLOOKUP(H94,'matriz puntaje'!$B$10:$C$14,2,FALSE),"")</f>
        <v/>
      </c>
      <c r="J94" s="13"/>
      <c r="K94" s="48" t="str">
        <f>IFERROR(VLOOKUP(J94,'matriz puntaje'!$B$20:$C$24,2,FALSE),"")</f>
        <v/>
      </c>
      <c r="L94" s="49" t="str">
        <f>IFERROR(VLOOKUP(A94,'comité evaluador'!$A$3:$P$202,16,FALSE),"")</f>
        <v/>
      </c>
      <c r="M94" s="50" t="str">
        <f t="shared" si="4"/>
        <v/>
      </c>
      <c r="N94" s="51" t="str">
        <f t="shared" si="5"/>
        <v/>
      </c>
    </row>
    <row r="95" spans="1:14" x14ac:dyDescent="0.25">
      <c r="A95" s="55">
        <v>91</v>
      </c>
      <c r="B95" s="14"/>
      <c r="C95" s="52"/>
      <c r="D95" s="45"/>
      <c r="E95" s="53"/>
      <c r="F95" s="13"/>
      <c r="G95" s="47" t="str">
        <f>IFERROR(VLOOKUP(F95,'matriz puntaje'!$B$15:$C$19,2,FALSE),"")</f>
        <v/>
      </c>
      <c r="H95" s="13"/>
      <c r="I95" s="48" t="str">
        <f>IFERROR(VLOOKUP(H95,'matriz puntaje'!$B$10:$C$14,2,FALSE),"")</f>
        <v/>
      </c>
      <c r="J95" s="13"/>
      <c r="K95" s="48" t="str">
        <f>IFERROR(VLOOKUP(J95,'matriz puntaje'!$B$20:$C$24,2,FALSE),"")</f>
        <v/>
      </c>
      <c r="L95" s="49" t="str">
        <f>IFERROR(VLOOKUP(A95,'comité evaluador'!$A$3:$P$202,16,FALSE),"")</f>
        <v/>
      </c>
      <c r="M95" s="50" t="str">
        <f t="shared" si="4"/>
        <v/>
      </c>
      <c r="N95" s="51" t="str">
        <f t="shared" si="5"/>
        <v/>
      </c>
    </row>
    <row r="96" spans="1:14" x14ac:dyDescent="0.25">
      <c r="A96" s="55">
        <v>92</v>
      </c>
      <c r="B96" s="14"/>
      <c r="C96" s="52"/>
      <c r="D96" s="45"/>
      <c r="E96" s="53"/>
      <c r="F96" s="13"/>
      <c r="G96" s="47" t="str">
        <f>IFERROR(VLOOKUP(F96,'matriz puntaje'!$B$15:$C$19,2,FALSE),"")</f>
        <v/>
      </c>
      <c r="H96" s="13"/>
      <c r="I96" s="48" t="str">
        <f>IFERROR(VLOOKUP(H96,'matriz puntaje'!$B$10:$C$14,2,FALSE),"")</f>
        <v/>
      </c>
      <c r="J96" s="13"/>
      <c r="K96" s="48" t="str">
        <f>IFERROR(VLOOKUP(J96,'matriz puntaje'!$B$20:$C$24,2,FALSE),"")</f>
        <v/>
      </c>
      <c r="L96" s="49" t="str">
        <f>IFERROR(VLOOKUP(A96,'comité evaluador'!$A$3:$P$202,16,FALSE),"")</f>
        <v/>
      </c>
      <c r="M96" s="50" t="str">
        <f t="shared" si="4"/>
        <v/>
      </c>
      <c r="N96" s="51" t="str">
        <f t="shared" si="5"/>
        <v/>
      </c>
    </row>
    <row r="97" spans="1:14" x14ac:dyDescent="0.25">
      <c r="A97" s="55">
        <v>93</v>
      </c>
      <c r="B97" s="14"/>
      <c r="C97" s="52"/>
      <c r="D97" s="45"/>
      <c r="E97" s="53"/>
      <c r="F97" s="13"/>
      <c r="G97" s="47" t="str">
        <f>IFERROR(VLOOKUP(F97,'matriz puntaje'!$B$15:$C$19,2,FALSE),"")</f>
        <v/>
      </c>
      <c r="H97" s="13"/>
      <c r="I97" s="48" t="str">
        <f>IFERROR(VLOOKUP(H97,'matriz puntaje'!$B$10:$C$14,2,FALSE),"")</f>
        <v/>
      </c>
      <c r="J97" s="13"/>
      <c r="K97" s="48" t="str">
        <f>IFERROR(VLOOKUP(J97,'matriz puntaje'!$B$20:$C$24,2,FALSE),"")</f>
        <v/>
      </c>
      <c r="L97" s="49" t="str">
        <f>IFERROR(VLOOKUP(A97,'comité evaluador'!$A$3:$P$202,16,FALSE),"")</f>
        <v/>
      </c>
      <c r="M97" s="50" t="str">
        <f t="shared" si="4"/>
        <v/>
      </c>
      <c r="N97" s="51" t="str">
        <f t="shared" si="5"/>
        <v/>
      </c>
    </row>
    <row r="98" spans="1:14" x14ac:dyDescent="0.25">
      <c r="A98" s="55">
        <v>94</v>
      </c>
      <c r="B98" s="14"/>
      <c r="C98" s="52"/>
      <c r="D98" s="45"/>
      <c r="E98" s="53"/>
      <c r="F98" s="13"/>
      <c r="G98" s="47" t="str">
        <f>IFERROR(VLOOKUP(F98,'matriz puntaje'!$B$15:$C$19,2,FALSE),"")</f>
        <v/>
      </c>
      <c r="H98" s="13"/>
      <c r="I98" s="48" t="str">
        <f>IFERROR(VLOOKUP(H98,'matriz puntaje'!$B$10:$C$14,2,FALSE),"")</f>
        <v/>
      </c>
      <c r="J98" s="13"/>
      <c r="K98" s="48" t="str">
        <f>IFERROR(VLOOKUP(J98,'matriz puntaje'!$B$20:$C$24,2,FALSE),"")</f>
        <v/>
      </c>
      <c r="L98" s="49" t="str">
        <f>IFERROR(VLOOKUP(A98,'comité evaluador'!$A$3:$P$202,16,FALSE),"")</f>
        <v/>
      </c>
      <c r="M98" s="50" t="str">
        <f t="shared" si="4"/>
        <v/>
      </c>
      <c r="N98" s="51" t="str">
        <f t="shared" si="5"/>
        <v/>
      </c>
    </row>
    <row r="99" spans="1:14" x14ac:dyDescent="0.25">
      <c r="A99" s="55">
        <v>95</v>
      </c>
      <c r="B99" s="14"/>
      <c r="C99" s="52"/>
      <c r="D99" s="45"/>
      <c r="E99" s="53"/>
      <c r="F99" s="13"/>
      <c r="G99" s="47" t="str">
        <f>IFERROR(VLOOKUP(F99,'matriz puntaje'!$B$15:$C$19,2,FALSE),"")</f>
        <v/>
      </c>
      <c r="H99" s="13"/>
      <c r="I99" s="48" t="str">
        <f>IFERROR(VLOOKUP(H99,'matriz puntaje'!$B$10:$C$14,2,FALSE),"")</f>
        <v/>
      </c>
      <c r="J99" s="13"/>
      <c r="K99" s="48" t="str">
        <f>IFERROR(VLOOKUP(J99,'matriz puntaje'!$B$20:$C$24,2,FALSE),"")</f>
        <v/>
      </c>
      <c r="L99" s="49" t="str">
        <f>IFERROR(VLOOKUP(A99,'comité evaluador'!$A$3:$P$202,16,FALSE),"")</f>
        <v/>
      </c>
      <c r="M99" s="50" t="str">
        <f t="shared" si="4"/>
        <v/>
      </c>
      <c r="N99" s="51" t="str">
        <f t="shared" si="5"/>
        <v/>
      </c>
    </row>
    <row r="100" spans="1:14" x14ac:dyDescent="0.25">
      <c r="A100" s="55">
        <v>96</v>
      </c>
      <c r="B100" s="14"/>
      <c r="C100" s="52"/>
      <c r="D100" s="45"/>
      <c r="E100" s="53"/>
      <c r="F100" s="13"/>
      <c r="G100" s="47" t="str">
        <f>IFERROR(VLOOKUP(F100,'matriz puntaje'!$B$15:$C$19,2,FALSE),"")</f>
        <v/>
      </c>
      <c r="H100" s="13"/>
      <c r="I100" s="48" t="str">
        <f>IFERROR(VLOOKUP(H100,'matriz puntaje'!$B$10:$C$14,2,FALSE),"")</f>
        <v/>
      </c>
      <c r="J100" s="13"/>
      <c r="K100" s="48" t="str">
        <f>IFERROR(VLOOKUP(J100,'matriz puntaje'!$B$20:$C$24,2,FALSE),"")</f>
        <v/>
      </c>
      <c r="L100" s="49" t="str">
        <f>IFERROR(VLOOKUP(A100,'comité evaluador'!$A$3:$P$202,16,FALSE),"")</f>
        <v/>
      </c>
      <c r="M100" s="50" t="str">
        <f t="shared" si="4"/>
        <v/>
      </c>
      <c r="N100" s="51" t="str">
        <f t="shared" si="5"/>
        <v/>
      </c>
    </row>
    <row r="101" spans="1:14" x14ac:dyDescent="0.25">
      <c r="A101" s="55">
        <v>97</v>
      </c>
      <c r="B101" s="14"/>
      <c r="C101" s="52"/>
      <c r="D101" s="45"/>
      <c r="E101" s="53"/>
      <c r="F101" s="13"/>
      <c r="G101" s="47" t="str">
        <f>IFERROR(VLOOKUP(F101,'matriz puntaje'!$B$15:$C$19,2,FALSE),"")</f>
        <v/>
      </c>
      <c r="H101" s="13"/>
      <c r="I101" s="48" t="str">
        <f>IFERROR(VLOOKUP(H101,'matriz puntaje'!$B$10:$C$14,2,FALSE),"")</f>
        <v/>
      </c>
      <c r="J101" s="13"/>
      <c r="K101" s="48" t="str">
        <f>IFERROR(VLOOKUP(J101,'matriz puntaje'!$B$20:$C$24,2,FALSE),"")</f>
        <v/>
      </c>
      <c r="L101" s="49" t="str">
        <f>IFERROR(VLOOKUP(A101,'comité evaluador'!$A$3:$P$202,16,FALSE),"")</f>
        <v/>
      </c>
      <c r="M101" s="50" t="str">
        <f t="shared" si="4"/>
        <v/>
      </c>
      <c r="N101" s="51" t="str">
        <f t="shared" si="5"/>
        <v/>
      </c>
    </row>
    <row r="102" spans="1:14" x14ac:dyDescent="0.25">
      <c r="A102" s="55">
        <v>98</v>
      </c>
      <c r="B102" s="14"/>
      <c r="C102" s="52"/>
      <c r="D102" s="45"/>
      <c r="E102" s="53"/>
      <c r="F102" s="13"/>
      <c r="G102" s="47" t="str">
        <f>IFERROR(VLOOKUP(F102,'matriz puntaje'!$B$15:$C$19,2,FALSE),"")</f>
        <v/>
      </c>
      <c r="H102" s="13"/>
      <c r="I102" s="48" t="str">
        <f>IFERROR(VLOOKUP(H102,'matriz puntaje'!$B$10:$C$14,2,FALSE),"")</f>
        <v/>
      </c>
      <c r="J102" s="13"/>
      <c r="K102" s="48" t="str">
        <f>IFERROR(VLOOKUP(J102,'matriz puntaje'!$B$20:$C$24,2,FALSE),"")</f>
        <v/>
      </c>
      <c r="L102" s="49" t="str">
        <f>IFERROR(VLOOKUP(A102,'comité evaluador'!$A$3:$P$202,16,FALSE),"")</f>
        <v/>
      </c>
      <c r="M102" s="50" t="str">
        <f t="shared" si="4"/>
        <v/>
      </c>
      <c r="N102" s="51" t="str">
        <f t="shared" si="5"/>
        <v/>
      </c>
    </row>
    <row r="103" spans="1:14" x14ac:dyDescent="0.25">
      <c r="A103" s="55">
        <v>99</v>
      </c>
      <c r="B103" s="14"/>
      <c r="C103" s="52"/>
      <c r="D103" s="45"/>
      <c r="E103" s="53"/>
      <c r="F103" s="13"/>
      <c r="G103" s="47" t="str">
        <f>IFERROR(VLOOKUP(F103,'matriz puntaje'!$B$15:$C$19,2,FALSE),"")</f>
        <v/>
      </c>
      <c r="H103" s="13"/>
      <c r="I103" s="48" t="str">
        <f>IFERROR(VLOOKUP(H103,'matriz puntaje'!$B$10:$C$14,2,FALSE),"")</f>
        <v/>
      </c>
      <c r="J103" s="13"/>
      <c r="K103" s="48" t="str">
        <f>IFERROR(VLOOKUP(J103,'matriz puntaje'!$B$20:$C$24,2,FALSE),"")</f>
        <v/>
      </c>
      <c r="L103" s="49" t="str">
        <f>IFERROR(VLOOKUP(A103,'comité evaluador'!$A$3:$P$202,16,FALSE),"")</f>
        <v/>
      </c>
      <c r="M103" s="50" t="str">
        <f t="shared" si="4"/>
        <v/>
      </c>
      <c r="N103" s="51" t="str">
        <f t="shared" si="5"/>
        <v/>
      </c>
    </row>
    <row r="104" spans="1:14" x14ac:dyDescent="0.25">
      <c r="A104" s="55">
        <v>100</v>
      </c>
      <c r="B104" s="14"/>
      <c r="C104" s="52"/>
      <c r="D104" s="45"/>
      <c r="E104" s="53"/>
      <c r="F104" s="13"/>
      <c r="G104" s="47" t="str">
        <f>IFERROR(VLOOKUP(F104,'matriz puntaje'!$B$15:$C$19,2,FALSE),"")</f>
        <v/>
      </c>
      <c r="H104" s="13"/>
      <c r="I104" s="48" t="str">
        <f>IFERROR(VLOOKUP(H104,'matriz puntaje'!$B$10:$C$14,2,FALSE),"")</f>
        <v/>
      </c>
      <c r="J104" s="13"/>
      <c r="K104" s="48" t="str">
        <f>IFERROR(VLOOKUP(J104,'matriz puntaje'!$B$20:$C$24,2,FALSE),"")</f>
        <v/>
      </c>
      <c r="L104" s="49" t="str">
        <f>IFERROR(VLOOKUP(A104,'comité evaluador'!$A$3:$P$202,16,FALSE),"")</f>
        <v/>
      </c>
      <c r="M104" s="50" t="str">
        <f t="shared" si="4"/>
        <v/>
      </c>
      <c r="N104" s="51" t="str">
        <f t="shared" si="5"/>
        <v/>
      </c>
    </row>
    <row r="105" spans="1:14" x14ac:dyDescent="0.25">
      <c r="A105" s="55">
        <v>101</v>
      </c>
      <c r="B105" s="14"/>
      <c r="C105" s="52"/>
      <c r="D105" s="45"/>
      <c r="E105" s="53"/>
      <c r="F105" s="13"/>
      <c r="G105" s="47" t="str">
        <f>IFERROR(VLOOKUP(F105,'matriz puntaje'!$B$15:$C$19,2,FALSE),"")</f>
        <v/>
      </c>
      <c r="H105" s="13"/>
      <c r="I105" s="48" t="str">
        <f>IFERROR(VLOOKUP(H105,'matriz puntaje'!$B$10:$C$14,2,FALSE),"")</f>
        <v/>
      </c>
      <c r="J105" s="13"/>
      <c r="K105" s="48" t="str">
        <f>IFERROR(VLOOKUP(J105,'matriz puntaje'!$B$20:$C$24,2,FALSE),"")</f>
        <v/>
      </c>
      <c r="L105" s="49" t="str">
        <f>IFERROR(VLOOKUP(A105,'comité evaluador'!$A$3:$P$202,16,FALSE),"")</f>
        <v/>
      </c>
      <c r="M105" s="50" t="str">
        <f t="shared" si="4"/>
        <v/>
      </c>
      <c r="N105" s="51" t="str">
        <f t="shared" si="5"/>
        <v/>
      </c>
    </row>
    <row r="106" spans="1:14" x14ac:dyDescent="0.25">
      <c r="A106" s="55">
        <v>102</v>
      </c>
      <c r="B106" s="14"/>
      <c r="C106" s="52"/>
      <c r="D106" s="45"/>
      <c r="E106" s="53"/>
      <c r="F106" s="13"/>
      <c r="G106" s="47" t="str">
        <f>IFERROR(VLOOKUP(F106,'matriz puntaje'!$B$15:$C$19,2,FALSE),"")</f>
        <v/>
      </c>
      <c r="H106" s="13"/>
      <c r="I106" s="48" t="str">
        <f>IFERROR(VLOOKUP(H106,'matriz puntaje'!$B$10:$C$14,2,FALSE),"")</f>
        <v/>
      </c>
      <c r="J106" s="13"/>
      <c r="K106" s="48" t="str">
        <f>IFERROR(VLOOKUP(J106,'matriz puntaje'!$B$20:$C$24,2,FALSE),"")</f>
        <v/>
      </c>
      <c r="L106" s="49" t="str">
        <f>IFERROR(VLOOKUP(A106,'comité evaluador'!$A$3:$P$202,16,FALSE),"")</f>
        <v/>
      </c>
      <c r="M106" s="50" t="str">
        <f t="shared" si="4"/>
        <v/>
      </c>
      <c r="N106" s="51" t="str">
        <f t="shared" si="5"/>
        <v/>
      </c>
    </row>
    <row r="107" spans="1:14" x14ac:dyDescent="0.25">
      <c r="A107" s="55">
        <v>103</v>
      </c>
      <c r="B107" s="14"/>
      <c r="C107" s="52"/>
      <c r="D107" s="45"/>
      <c r="E107" s="53"/>
      <c r="F107" s="13"/>
      <c r="G107" s="47" t="str">
        <f>IFERROR(VLOOKUP(F107,'matriz puntaje'!$B$15:$C$19,2,FALSE),"")</f>
        <v/>
      </c>
      <c r="H107" s="13"/>
      <c r="I107" s="48" t="str">
        <f>IFERROR(VLOOKUP(H107,'matriz puntaje'!$B$10:$C$14,2,FALSE),"")</f>
        <v/>
      </c>
      <c r="J107" s="13"/>
      <c r="K107" s="48" t="str">
        <f>IFERROR(VLOOKUP(J107,'matriz puntaje'!$B$20:$C$24,2,FALSE),"")</f>
        <v/>
      </c>
      <c r="L107" s="49" t="str">
        <f>IFERROR(VLOOKUP(A107,'comité evaluador'!$A$3:$P$202,16,FALSE),"")</f>
        <v/>
      </c>
      <c r="M107" s="50" t="str">
        <f t="shared" si="4"/>
        <v/>
      </c>
      <c r="N107" s="51" t="str">
        <f t="shared" si="5"/>
        <v/>
      </c>
    </row>
    <row r="108" spans="1:14" x14ac:dyDescent="0.25">
      <c r="A108" s="55">
        <v>104</v>
      </c>
      <c r="B108" s="14"/>
      <c r="C108" s="52"/>
      <c r="D108" s="45"/>
      <c r="E108" s="53"/>
      <c r="F108" s="13"/>
      <c r="G108" s="47" t="str">
        <f>IFERROR(VLOOKUP(F108,'matriz puntaje'!$B$15:$C$19,2,FALSE),"")</f>
        <v/>
      </c>
      <c r="H108" s="13"/>
      <c r="I108" s="48" t="str">
        <f>IFERROR(VLOOKUP(H108,'matriz puntaje'!$B$10:$C$14,2,FALSE),"")</f>
        <v/>
      </c>
      <c r="J108" s="13"/>
      <c r="K108" s="48" t="str">
        <f>IFERROR(VLOOKUP(J108,'matriz puntaje'!$B$20:$C$24,2,FALSE),"")</f>
        <v/>
      </c>
      <c r="L108" s="49" t="str">
        <f>IFERROR(VLOOKUP(A108,'comité evaluador'!$A$3:$P$202,16,FALSE),"")</f>
        <v/>
      </c>
      <c r="M108" s="50" t="str">
        <f t="shared" si="4"/>
        <v/>
      </c>
      <c r="N108" s="51" t="str">
        <f t="shared" si="5"/>
        <v/>
      </c>
    </row>
    <row r="109" spans="1:14" x14ac:dyDescent="0.25">
      <c r="A109" s="55">
        <v>105</v>
      </c>
      <c r="B109" s="14"/>
      <c r="C109" s="52"/>
      <c r="D109" s="45"/>
      <c r="E109" s="53"/>
      <c r="F109" s="13"/>
      <c r="G109" s="47" t="str">
        <f>IFERROR(VLOOKUP(F109,'matriz puntaje'!$B$15:$C$19,2,FALSE),"")</f>
        <v/>
      </c>
      <c r="H109" s="13"/>
      <c r="I109" s="48" t="str">
        <f>IFERROR(VLOOKUP(H109,'matriz puntaje'!$B$10:$C$14,2,FALSE),"")</f>
        <v/>
      </c>
      <c r="J109" s="13"/>
      <c r="K109" s="48" t="str">
        <f>IFERROR(VLOOKUP(J109,'matriz puntaje'!$B$20:$C$24,2,FALSE),"")</f>
        <v/>
      </c>
      <c r="L109" s="49" t="str">
        <f>IFERROR(VLOOKUP(A109,'comité evaluador'!$A$3:$P$202,16,FALSE),"")</f>
        <v/>
      </c>
      <c r="M109" s="50" t="str">
        <f t="shared" si="4"/>
        <v/>
      </c>
      <c r="N109" s="51" t="str">
        <f t="shared" si="5"/>
        <v/>
      </c>
    </row>
    <row r="110" spans="1:14" x14ac:dyDescent="0.25">
      <c r="A110" s="55">
        <v>106</v>
      </c>
      <c r="B110" s="14"/>
      <c r="C110" s="52"/>
      <c r="D110" s="45"/>
      <c r="E110" s="53"/>
      <c r="F110" s="13"/>
      <c r="G110" s="47" t="str">
        <f>IFERROR(VLOOKUP(F110,'matriz puntaje'!$B$15:$C$19,2,FALSE),"")</f>
        <v/>
      </c>
      <c r="H110" s="13"/>
      <c r="I110" s="48" t="str">
        <f>IFERROR(VLOOKUP(H110,'matriz puntaje'!$B$10:$C$14,2,FALSE),"")</f>
        <v/>
      </c>
      <c r="J110" s="13"/>
      <c r="K110" s="48" t="str">
        <f>IFERROR(VLOOKUP(J110,'matriz puntaje'!$B$20:$C$24,2,FALSE),"")</f>
        <v/>
      </c>
      <c r="L110" s="49" t="str">
        <f>IFERROR(VLOOKUP(A110,'comité evaluador'!$A$3:$P$202,16,FALSE),"")</f>
        <v/>
      </c>
      <c r="M110" s="50" t="str">
        <f t="shared" si="4"/>
        <v/>
      </c>
      <c r="N110" s="51" t="str">
        <f t="shared" si="5"/>
        <v/>
      </c>
    </row>
    <row r="111" spans="1:14" x14ac:dyDescent="0.25">
      <c r="A111" s="55">
        <v>107</v>
      </c>
      <c r="B111" s="14"/>
      <c r="C111" s="52"/>
      <c r="D111" s="45"/>
      <c r="E111" s="53"/>
      <c r="F111" s="13"/>
      <c r="G111" s="47" t="str">
        <f>IFERROR(VLOOKUP(F111,'matriz puntaje'!$B$15:$C$19,2,FALSE),"")</f>
        <v/>
      </c>
      <c r="H111" s="13"/>
      <c r="I111" s="48" t="str">
        <f>IFERROR(VLOOKUP(H111,'matriz puntaje'!$B$10:$C$14,2,FALSE),"")</f>
        <v/>
      </c>
      <c r="J111" s="13"/>
      <c r="K111" s="48" t="str">
        <f>IFERROR(VLOOKUP(J111,'matriz puntaje'!$B$20:$C$24,2,FALSE),"")</f>
        <v/>
      </c>
      <c r="L111" s="49" t="str">
        <f>IFERROR(VLOOKUP(A111,'comité evaluador'!$A$3:$P$202,16,FALSE),"")</f>
        <v/>
      </c>
      <c r="M111" s="50" t="str">
        <f t="shared" si="4"/>
        <v/>
      </c>
      <c r="N111" s="51" t="str">
        <f t="shared" si="5"/>
        <v/>
      </c>
    </row>
    <row r="112" spans="1:14" x14ac:dyDescent="0.25">
      <c r="A112" s="55">
        <v>108</v>
      </c>
      <c r="B112" s="14"/>
      <c r="C112" s="52"/>
      <c r="D112" s="45"/>
      <c r="E112" s="53"/>
      <c r="F112" s="13"/>
      <c r="G112" s="47" t="str">
        <f>IFERROR(VLOOKUP(F112,'matriz puntaje'!$B$15:$C$19,2,FALSE),"")</f>
        <v/>
      </c>
      <c r="H112" s="13"/>
      <c r="I112" s="48" t="str">
        <f>IFERROR(VLOOKUP(H112,'matriz puntaje'!$B$10:$C$14,2,FALSE),"")</f>
        <v/>
      </c>
      <c r="J112" s="13"/>
      <c r="K112" s="48" t="str">
        <f>IFERROR(VLOOKUP(J112,'matriz puntaje'!$B$20:$C$24,2,FALSE),"")</f>
        <v/>
      </c>
      <c r="L112" s="49" t="str">
        <f>IFERROR(VLOOKUP(A112,'comité evaluador'!$A$3:$P$202,16,FALSE),"")</f>
        <v/>
      </c>
      <c r="M112" s="50" t="str">
        <f t="shared" si="4"/>
        <v/>
      </c>
      <c r="N112" s="51" t="str">
        <f t="shared" si="5"/>
        <v/>
      </c>
    </row>
    <row r="113" spans="1:14" x14ac:dyDescent="0.25">
      <c r="A113" s="55">
        <v>109</v>
      </c>
      <c r="B113" s="14"/>
      <c r="C113" s="52"/>
      <c r="D113" s="45"/>
      <c r="E113" s="53"/>
      <c r="F113" s="13"/>
      <c r="G113" s="47" t="str">
        <f>IFERROR(VLOOKUP(F113,'matriz puntaje'!$B$15:$C$19,2,FALSE),"")</f>
        <v/>
      </c>
      <c r="H113" s="13"/>
      <c r="I113" s="48" t="str">
        <f>IFERROR(VLOOKUP(H113,'matriz puntaje'!$B$10:$C$14,2,FALSE),"")</f>
        <v/>
      </c>
      <c r="J113" s="13"/>
      <c r="K113" s="48" t="str">
        <f>IFERROR(VLOOKUP(J113,'matriz puntaje'!$B$20:$C$24,2,FALSE),"")</f>
        <v/>
      </c>
      <c r="L113" s="49" t="str">
        <f>IFERROR(VLOOKUP(A113,'comité evaluador'!$A$3:$P$202,16,FALSE),"")</f>
        <v/>
      </c>
      <c r="M113" s="50" t="str">
        <f t="shared" si="4"/>
        <v/>
      </c>
      <c r="N113" s="51" t="str">
        <f t="shared" si="5"/>
        <v/>
      </c>
    </row>
    <row r="114" spans="1:14" x14ac:dyDescent="0.25">
      <c r="A114" s="55">
        <v>110</v>
      </c>
      <c r="B114" s="14"/>
      <c r="C114" s="52"/>
      <c r="D114" s="45"/>
      <c r="E114" s="53"/>
      <c r="F114" s="13"/>
      <c r="G114" s="47" t="str">
        <f>IFERROR(VLOOKUP(F114,'matriz puntaje'!$B$15:$C$19,2,FALSE),"")</f>
        <v/>
      </c>
      <c r="H114" s="13"/>
      <c r="I114" s="48" t="str">
        <f>IFERROR(VLOOKUP(H114,'matriz puntaje'!$B$10:$C$14,2,FALSE),"")</f>
        <v/>
      </c>
      <c r="J114" s="13"/>
      <c r="K114" s="48" t="str">
        <f>IFERROR(VLOOKUP(J114,'matriz puntaje'!$B$20:$C$24,2,FALSE),"")</f>
        <v/>
      </c>
      <c r="L114" s="49" t="str">
        <f>IFERROR(VLOOKUP(A114,'comité evaluador'!$A$3:$P$202,16,FALSE),"")</f>
        <v/>
      </c>
      <c r="M114" s="50" t="str">
        <f t="shared" si="4"/>
        <v/>
      </c>
      <c r="N114" s="51" t="str">
        <f t="shared" si="5"/>
        <v/>
      </c>
    </row>
    <row r="115" spans="1:14" x14ac:dyDescent="0.25">
      <c r="A115" s="55">
        <v>111</v>
      </c>
      <c r="B115" s="14"/>
      <c r="C115" s="52"/>
      <c r="D115" s="45"/>
      <c r="E115" s="53"/>
      <c r="F115" s="13"/>
      <c r="G115" s="47" t="str">
        <f>IFERROR(VLOOKUP(F115,'matriz puntaje'!$B$15:$C$19,2,FALSE),"")</f>
        <v/>
      </c>
      <c r="H115" s="13"/>
      <c r="I115" s="48" t="str">
        <f>IFERROR(VLOOKUP(H115,'matriz puntaje'!$B$10:$C$14,2,FALSE),"")</f>
        <v/>
      </c>
      <c r="J115" s="13"/>
      <c r="K115" s="48" t="str">
        <f>IFERROR(VLOOKUP(J115,'matriz puntaje'!$B$20:$C$24,2,FALSE),"")</f>
        <v/>
      </c>
      <c r="L115" s="49" t="str">
        <f>IFERROR(VLOOKUP(A115,'comité evaluador'!$A$3:$P$202,16,FALSE),"")</f>
        <v/>
      </c>
      <c r="M115" s="50" t="str">
        <f t="shared" si="4"/>
        <v/>
      </c>
      <c r="N115" s="51" t="str">
        <f t="shared" si="5"/>
        <v/>
      </c>
    </row>
    <row r="116" spans="1:14" x14ac:dyDescent="0.25">
      <c r="A116" s="55">
        <v>112</v>
      </c>
      <c r="B116" s="14"/>
      <c r="C116" s="52"/>
      <c r="D116" s="45"/>
      <c r="E116" s="53"/>
      <c r="F116" s="13"/>
      <c r="G116" s="47" t="str">
        <f>IFERROR(VLOOKUP(F116,'matriz puntaje'!$B$15:$C$19,2,FALSE),"")</f>
        <v/>
      </c>
      <c r="H116" s="13"/>
      <c r="I116" s="48" t="str">
        <f>IFERROR(VLOOKUP(H116,'matriz puntaje'!$B$10:$C$14,2,FALSE),"")</f>
        <v/>
      </c>
      <c r="J116" s="13"/>
      <c r="K116" s="48" t="str">
        <f>IFERROR(VLOOKUP(J116,'matriz puntaje'!$B$20:$C$24,2,FALSE),"")</f>
        <v/>
      </c>
      <c r="L116" s="49" t="str">
        <f>IFERROR(VLOOKUP(A116,'comité evaluador'!$A$3:$P$202,16,FALSE),"")</f>
        <v/>
      </c>
      <c r="M116" s="50" t="str">
        <f t="shared" si="4"/>
        <v/>
      </c>
      <c r="N116" s="51" t="str">
        <f t="shared" si="5"/>
        <v/>
      </c>
    </row>
    <row r="117" spans="1:14" x14ac:dyDescent="0.25">
      <c r="A117" s="55">
        <v>113</v>
      </c>
      <c r="B117" s="14"/>
      <c r="C117" s="52"/>
      <c r="D117" s="45"/>
      <c r="E117" s="53"/>
      <c r="F117" s="13"/>
      <c r="G117" s="47" t="str">
        <f>IFERROR(VLOOKUP(F117,'matriz puntaje'!$B$15:$C$19,2,FALSE),"")</f>
        <v/>
      </c>
      <c r="H117" s="13"/>
      <c r="I117" s="48" t="str">
        <f>IFERROR(VLOOKUP(H117,'matriz puntaje'!$B$10:$C$14,2,FALSE),"")</f>
        <v/>
      </c>
      <c r="J117" s="13"/>
      <c r="K117" s="48" t="str">
        <f>IFERROR(VLOOKUP(J117,'matriz puntaje'!$B$20:$C$24,2,FALSE),"")</f>
        <v/>
      </c>
      <c r="L117" s="49" t="str">
        <f>IFERROR(VLOOKUP(A117,'comité evaluador'!$A$3:$P$202,16,FALSE),"")</f>
        <v/>
      </c>
      <c r="M117" s="50" t="str">
        <f t="shared" si="4"/>
        <v/>
      </c>
      <c r="N117" s="51" t="str">
        <f t="shared" si="5"/>
        <v/>
      </c>
    </row>
    <row r="118" spans="1:14" x14ac:dyDescent="0.25">
      <c r="A118" s="55">
        <v>114</v>
      </c>
      <c r="B118" s="14"/>
      <c r="C118" s="52"/>
      <c r="D118" s="45"/>
      <c r="E118" s="53"/>
      <c r="F118" s="13"/>
      <c r="G118" s="47" t="str">
        <f>IFERROR(VLOOKUP(F118,'matriz puntaje'!$B$15:$C$19,2,FALSE),"")</f>
        <v/>
      </c>
      <c r="H118" s="13"/>
      <c r="I118" s="48" t="str">
        <f>IFERROR(VLOOKUP(H118,'matriz puntaje'!$B$10:$C$14,2,FALSE),"")</f>
        <v/>
      </c>
      <c r="J118" s="13"/>
      <c r="K118" s="48" t="str">
        <f>IFERROR(VLOOKUP(J118,'matriz puntaje'!$B$20:$C$24,2,FALSE),"")</f>
        <v/>
      </c>
      <c r="L118" s="49" t="str">
        <f>IFERROR(VLOOKUP(A118,'comité evaluador'!$A$3:$P$202,16,FALSE),"")</f>
        <v/>
      </c>
      <c r="M118" s="50" t="str">
        <f t="shared" si="4"/>
        <v/>
      </c>
      <c r="N118" s="51" t="str">
        <f t="shared" si="5"/>
        <v/>
      </c>
    </row>
    <row r="119" spans="1:14" x14ac:dyDescent="0.25">
      <c r="A119" s="55">
        <v>115</v>
      </c>
      <c r="B119" s="14"/>
      <c r="C119" s="52"/>
      <c r="D119" s="45"/>
      <c r="E119" s="53"/>
      <c r="F119" s="13"/>
      <c r="G119" s="47" t="str">
        <f>IFERROR(VLOOKUP(F119,'matriz puntaje'!$B$15:$C$19,2,FALSE),"")</f>
        <v/>
      </c>
      <c r="H119" s="13"/>
      <c r="I119" s="48" t="str">
        <f>IFERROR(VLOOKUP(H119,'matriz puntaje'!$B$10:$C$14,2,FALSE),"")</f>
        <v/>
      </c>
      <c r="J119" s="13"/>
      <c r="K119" s="48" t="str">
        <f>IFERROR(VLOOKUP(J119,'matriz puntaje'!$B$20:$C$24,2,FALSE),"")</f>
        <v/>
      </c>
      <c r="L119" s="49" t="str">
        <f>IFERROR(VLOOKUP(A119,'comité evaluador'!$A$3:$P$202,16,FALSE),"")</f>
        <v/>
      </c>
      <c r="M119" s="50" t="str">
        <f t="shared" si="4"/>
        <v/>
      </c>
      <c r="N119" s="51" t="str">
        <f t="shared" si="5"/>
        <v/>
      </c>
    </row>
    <row r="120" spans="1:14" x14ac:dyDescent="0.25">
      <c r="A120" s="55">
        <v>116</v>
      </c>
      <c r="B120" s="14"/>
      <c r="C120" s="52"/>
      <c r="D120" s="45"/>
      <c r="E120" s="53"/>
      <c r="F120" s="13"/>
      <c r="G120" s="47" t="str">
        <f>IFERROR(VLOOKUP(F120,'matriz puntaje'!$B$15:$C$19,2,FALSE),"")</f>
        <v/>
      </c>
      <c r="H120" s="13"/>
      <c r="I120" s="48" t="str">
        <f>IFERROR(VLOOKUP(H120,'matriz puntaje'!$B$10:$C$14,2,FALSE),"")</f>
        <v/>
      </c>
      <c r="J120" s="13"/>
      <c r="K120" s="48" t="str">
        <f>IFERROR(VLOOKUP(J120,'matriz puntaje'!$B$20:$C$24,2,FALSE),"")</f>
        <v/>
      </c>
      <c r="L120" s="49" t="str">
        <f>IFERROR(VLOOKUP(A120,'comité evaluador'!$A$3:$P$202,16,FALSE),"")</f>
        <v/>
      </c>
      <c r="M120" s="50" t="str">
        <f t="shared" si="4"/>
        <v/>
      </c>
      <c r="N120" s="51" t="str">
        <f t="shared" si="5"/>
        <v/>
      </c>
    </row>
    <row r="121" spans="1:14" x14ac:dyDescent="0.25">
      <c r="A121" s="55">
        <v>117</v>
      </c>
      <c r="B121" s="14"/>
      <c r="C121" s="52"/>
      <c r="D121" s="45"/>
      <c r="E121" s="53"/>
      <c r="F121" s="13"/>
      <c r="G121" s="47" t="str">
        <f>IFERROR(VLOOKUP(F121,'matriz puntaje'!$B$15:$C$19,2,FALSE),"")</f>
        <v/>
      </c>
      <c r="H121" s="13"/>
      <c r="I121" s="48" t="str">
        <f>IFERROR(VLOOKUP(H121,'matriz puntaje'!$B$10:$C$14,2,FALSE),"")</f>
        <v/>
      </c>
      <c r="J121" s="13"/>
      <c r="K121" s="48" t="str">
        <f>IFERROR(VLOOKUP(J121,'matriz puntaje'!$B$20:$C$24,2,FALSE),"")</f>
        <v/>
      </c>
      <c r="L121" s="49" t="str">
        <f>IFERROR(VLOOKUP(A121,'comité evaluador'!$A$3:$P$202,16,FALSE),"")</f>
        <v/>
      </c>
      <c r="M121" s="50" t="str">
        <f t="shared" si="4"/>
        <v/>
      </c>
      <c r="N121" s="51" t="str">
        <f t="shared" si="5"/>
        <v/>
      </c>
    </row>
    <row r="122" spans="1:14" x14ac:dyDescent="0.25">
      <c r="A122" s="55">
        <v>118</v>
      </c>
      <c r="B122" s="14"/>
      <c r="C122" s="52"/>
      <c r="D122" s="45"/>
      <c r="E122" s="53"/>
      <c r="F122" s="13"/>
      <c r="G122" s="47" t="str">
        <f>IFERROR(VLOOKUP(F122,'matriz puntaje'!$B$15:$C$19,2,FALSE),"")</f>
        <v/>
      </c>
      <c r="H122" s="13"/>
      <c r="I122" s="48" t="str">
        <f>IFERROR(VLOOKUP(H122,'matriz puntaje'!$B$10:$C$14,2,FALSE),"")</f>
        <v/>
      </c>
      <c r="J122" s="13"/>
      <c r="K122" s="48" t="str">
        <f>IFERROR(VLOOKUP(J122,'matriz puntaje'!$B$20:$C$24,2,FALSE),"")</f>
        <v/>
      </c>
      <c r="L122" s="49" t="str">
        <f>IFERROR(VLOOKUP(A122,'comité evaluador'!$A$3:$P$202,16,FALSE),"")</f>
        <v/>
      </c>
      <c r="M122" s="50" t="str">
        <f t="shared" si="4"/>
        <v/>
      </c>
      <c r="N122" s="51" t="str">
        <f t="shared" si="5"/>
        <v/>
      </c>
    </row>
    <row r="123" spans="1:14" x14ac:dyDescent="0.25">
      <c r="A123" s="55">
        <v>119</v>
      </c>
      <c r="B123" s="14"/>
      <c r="C123" s="52"/>
      <c r="D123" s="45"/>
      <c r="E123" s="53"/>
      <c r="F123" s="13"/>
      <c r="G123" s="47" t="str">
        <f>IFERROR(VLOOKUP(F123,'matriz puntaje'!$B$15:$C$19,2,FALSE),"")</f>
        <v/>
      </c>
      <c r="H123" s="13"/>
      <c r="I123" s="48" t="str">
        <f>IFERROR(VLOOKUP(H123,'matriz puntaje'!$B$10:$C$14,2,FALSE),"")</f>
        <v/>
      </c>
      <c r="J123" s="13"/>
      <c r="K123" s="48" t="str">
        <f>IFERROR(VLOOKUP(J123,'matriz puntaje'!$B$20:$C$24,2,FALSE),"")</f>
        <v/>
      </c>
      <c r="L123" s="49" t="str">
        <f>IFERROR(VLOOKUP(A123,'comité evaluador'!$A$3:$P$202,16,FALSE),"")</f>
        <v/>
      </c>
      <c r="M123" s="50" t="str">
        <f t="shared" si="4"/>
        <v/>
      </c>
      <c r="N123" s="51" t="str">
        <f t="shared" si="5"/>
        <v/>
      </c>
    </row>
    <row r="124" spans="1:14" x14ac:dyDescent="0.25">
      <c r="A124" s="55">
        <v>120</v>
      </c>
      <c r="B124" s="14"/>
      <c r="C124" s="52"/>
      <c r="D124" s="45"/>
      <c r="E124" s="53"/>
      <c r="F124" s="13"/>
      <c r="G124" s="47" t="str">
        <f>IFERROR(VLOOKUP(F124,'matriz puntaje'!$B$15:$C$19,2,FALSE),"")</f>
        <v/>
      </c>
      <c r="H124" s="13"/>
      <c r="I124" s="48" t="str">
        <f>IFERROR(VLOOKUP(H124,'matriz puntaje'!$B$10:$C$14,2,FALSE),"")</f>
        <v/>
      </c>
      <c r="J124" s="13"/>
      <c r="K124" s="48" t="str">
        <f>IFERROR(VLOOKUP(J124,'matriz puntaje'!$B$20:$C$24,2,FALSE),"")</f>
        <v/>
      </c>
      <c r="L124" s="49" t="str">
        <f>IFERROR(VLOOKUP(A124,'comité evaluador'!$A$3:$P$202,16,FALSE),"")</f>
        <v/>
      </c>
      <c r="M124" s="50" t="str">
        <f t="shared" si="4"/>
        <v/>
      </c>
      <c r="N124" s="51" t="str">
        <f t="shared" si="5"/>
        <v/>
      </c>
    </row>
    <row r="125" spans="1:14" x14ac:dyDescent="0.25">
      <c r="A125" s="55">
        <v>121</v>
      </c>
      <c r="B125" s="14"/>
      <c r="C125" s="52"/>
      <c r="D125" s="45"/>
      <c r="E125" s="53"/>
      <c r="F125" s="13"/>
      <c r="G125" s="47" t="str">
        <f>IFERROR(VLOOKUP(F125,'matriz puntaje'!$B$15:$C$19,2,FALSE),"")</f>
        <v/>
      </c>
      <c r="H125" s="13"/>
      <c r="I125" s="48" t="str">
        <f>IFERROR(VLOOKUP(H125,'matriz puntaje'!$B$10:$C$14,2,FALSE),"")</f>
        <v/>
      </c>
      <c r="J125" s="13"/>
      <c r="K125" s="48" t="str">
        <f>IFERROR(VLOOKUP(J125,'matriz puntaje'!$B$20:$C$24,2,FALSE),"")</f>
        <v/>
      </c>
      <c r="L125" s="49" t="str">
        <f>IFERROR(VLOOKUP(A125,'comité evaluador'!$A$3:$P$202,16,FALSE),"")</f>
        <v/>
      </c>
      <c r="M125" s="50" t="str">
        <f t="shared" si="4"/>
        <v/>
      </c>
      <c r="N125" s="51" t="str">
        <f t="shared" si="5"/>
        <v/>
      </c>
    </row>
    <row r="126" spans="1:14" x14ac:dyDescent="0.25">
      <c r="A126" s="55">
        <v>122</v>
      </c>
      <c r="B126" s="14"/>
      <c r="C126" s="52"/>
      <c r="D126" s="45"/>
      <c r="E126" s="53"/>
      <c r="F126" s="13"/>
      <c r="G126" s="47" t="str">
        <f>IFERROR(VLOOKUP(F126,'matriz puntaje'!$B$15:$C$19,2,FALSE),"")</f>
        <v/>
      </c>
      <c r="H126" s="13"/>
      <c r="I126" s="48" t="str">
        <f>IFERROR(VLOOKUP(H126,'matriz puntaje'!$B$10:$C$14,2,FALSE),"")</f>
        <v/>
      </c>
      <c r="J126" s="13"/>
      <c r="K126" s="48" t="str">
        <f>IFERROR(VLOOKUP(J126,'matriz puntaje'!$B$20:$C$24,2,FALSE),"")</f>
        <v/>
      </c>
      <c r="L126" s="49" t="str">
        <f>IFERROR(VLOOKUP(A126,'comité evaluador'!$A$3:$P$202,16,FALSE),"")</f>
        <v/>
      </c>
      <c r="M126" s="50" t="str">
        <f t="shared" si="4"/>
        <v/>
      </c>
      <c r="N126" s="51" t="str">
        <f t="shared" si="5"/>
        <v/>
      </c>
    </row>
    <row r="127" spans="1:14" x14ac:dyDescent="0.25">
      <c r="A127" s="55">
        <v>123</v>
      </c>
      <c r="B127" s="14"/>
      <c r="C127" s="52"/>
      <c r="D127" s="45"/>
      <c r="E127" s="53"/>
      <c r="F127" s="13"/>
      <c r="G127" s="47" t="str">
        <f>IFERROR(VLOOKUP(F127,'matriz puntaje'!$B$15:$C$19,2,FALSE),"")</f>
        <v/>
      </c>
      <c r="H127" s="13"/>
      <c r="I127" s="48" t="str">
        <f>IFERROR(VLOOKUP(H127,'matriz puntaje'!$B$10:$C$14,2,FALSE),"")</f>
        <v/>
      </c>
      <c r="J127" s="13"/>
      <c r="K127" s="48" t="str">
        <f>IFERROR(VLOOKUP(J127,'matriz puntaje'!$B$20:$C$24,2,FALSE),"")</f>
        <v/>
      </c>
      <c r="L127" s="49" t="str">
        <f>IFERROR(VLOOKUP(A127,'comité evaluador'!$A$3:$P$202,16,FALSE),"")</f>
        <v/>
      </c>
      <c r="M127" s="50" t="str">
        <f t="shared" si="4"/>
        <v/>
      </c>
      <c r="N127" s="51" t="str">
        <f t="shared" si="5"/>
        <v/>
      </c>
    </row>
    <row r="128" spans="1:14" x14ac:dyDescent="0.25">
      <c r="A128" s="55">
        <v>124</v>
      </c>
      <c r="B128" s="14"/>
      <c r="C128" s="52"/>
      <c r="D128" s="45"/>
      <c r="E128" s="53"/>
      <c r="F128" s="13"/>
      <c r="G128" s="47" t="str">
        <f>IFERROR(VLOOKUP(F128,'matriz puntaje'!$B$15:$C$19,2,FALSE),"")</f>
        <v/>
      </c>
      <c r="H128" s="13"/>
      <c r="I128" s="48" t="str">
        <f>IFERROR(VLOOKUP(H128,'matriz puntaje'!$B$10:$C$14,2,FALSE),"")</f>
        <v/>
      </c>
      <c r="J128" s="13"/>
      <c r="K128" s="48" t="str">
        <f>IFERROR(VLOOKUP(J128,'matriz puntaje'!$B$20:$C$24,2,FALSE),"")</f>
        <v/>
      </c>
      <c r="L128" s="49" t="str">
        <f>IFERROR(VLOOKUP(A128,'comité evaluador'!$A$3:$P$202,16,FALSE),"")</f>
        <v/>
      </c>
      <c r="M128" s="50" t="str">
        <f t="shared" si="4"/>
        <v/>
      </c>
      <c r="N128" s="51" t="str">
        <f t="shared" si="5"/>
        <v/>
      </c>
    </row>
    <row r="129" spans="1:14" x14ac:dyDescent="0.25">
      <c r="A129" s="55">
        <v>125</v>
      </c>
      <c r="B129" s="14"/>
      <c r="C129" s="52"/>
      <c r="D129" s="45"/>
      <c r="E129" s="53"/>
      <c r="F129" s="13"/>
      <c r="G129" s="47" t="str">
        <f>IFERROR(VLOOKUP(F129,'matriz puntaje'!$B$15:$C$19,2,FALSE),"")</f>
        <v/>
      </c>
      <c r="H129" s="13"/>
      <c r="I129" s="48" t="str">
        <f>IFERROR(VLOOKUP(H129,'matriz puntaje'!$B$10:$C$14,2,FALSE),"")</f>
        <v/>
      </c>
      <c r="J129" s="13"/>
      <c r="K129" s="48" t="str">
        <f>IFERROR(VLOOKUP(J129,'matriz puntaje'!$B$20:$C$24,2,FALSE),"")</f>
        <v/>
      </c>
      <c r="L129" s="49" t="str">
        <f>IFERROR(VLOOKUP(A129,'comité evaluador'!$A$3:$P$202,16,FALSE),"")</f>
        <v/>
      </c>
      <c r="M129" s="50" t="str">
        <f t="shared" si="4"/>
        <v/>
      </c>
      <c r="N129" s="51" t="str">
        <f t="shared" si="5"/>
        <v/>
      </c>
    </row>
    <row r="130" spans="1:14" x14ac:dyDescent="0.25">
      <c r="A130" s="55">
        <v>126</v>
      </c>
      <c r="B130" s="14"/>
      <c r="C130" s="52"/>
      <c r="D130" s="45"/>
      <c r="E130" s="53"/>
      <c r="F130" s="13"/>
      <c r="G130" s="47" t="str">
        <f>IFERROR(VLOOKUP(F130,'matriz puntaje'!$B$15:$C$19,2,FALSE),"")</f>
        <v/>
      </c>
      <c r="H130" s="13"/>
      <c r="I130" s="48" t="str">
        <f>IFERROR(VLOOKUP(H130,'matriz puntaje'!$B$10:$C$14,2,FALSE),"")</f>
        <v/>
      </c>
      <c r="J130" s="13"/>
      <c r="K130" s="48" t="str">
        <f>IFERROR(VLOOKUP(J130,'matriz puntaje'!$B$20:$C$24,2,FALSE),"")</f>
        <v/>
      </c>
      <c r="L130" s="49" t="str">
        <f>IFERROR(VLOOKUP(A130,'comité evaluador'!$A$3:$P$202,16,FALSE),"")</f>
        <v/>
      </c>
      <c r="M130" s="50" t="str">
        <f t="shared" si="4"/>
        <v/>
      </c>
      <c r="N130" s="51" t="str">
        <f t="shared" si="5"/>
        <v/>
      </c>
    </row>
    <row r="131" spans="1:14" x14ac:dyDescent="0.25">
      <c r="A131" s="55">
        <v>127</v>
      </c>
      <c r="B131" s="14"/>
      <c r="C131" s="52"/>
      <c r="D131" s="45"/>
      <c r="E131" s="53"/>
      <c r="F131" s="13"/>
      <c r="G131" s="47" t="str">
        <f>IFERROR(VLOOKUP(F131,'matriz puntaje'!$B$15:$C$19,2,FALSE),"")</f>
        <v/>
      </c>
      <c r="H131" s="13"/>
      <c r="I131" s="48" t="str">
        <f>IFERROR(VLOOKUP(H131,'matriz puntaje'!$B$10:$C$14,2,FALSE),"")</f>
        <v/>
      </c>
      <c r="J131" s="13"/>
      <c r="K131" s="48" t="str">
        <f>IFERROR(VLOOKUP(J131,'matriz puntaje'!$B$20:$C$24,2,FALSE),"")</f>
        <v/>
      </c>
      <c r="L131" s="49" t="str">
        <f>IFERROR(VLOOKUP(A131,'comité evaluador'!$A$3:$P$202,16,FALSE),"")</f>
        <v/>
      </c>
      <c r="M131" s="50" t="str">
        <f t="shared" si="4"/>
        <v/>
      </c>
      <c r="N131" s="51" t="str">
        <f t="shared" si="5"/>
        <v/>
      </c>
    </row>
    <row r="132" spans="1:14" x14ac:dyDescent="0.25">
      <c r="A132" s="55">
        <v>128</v>
      </c>
      <c r="B132" s="14"/>
      <c r="C132" s="52"/>
      <c r="D132" s="45"/>
      <c r="E132" s="53"/>
      <c r="F132" s="13"/>
      <c r="G132" s="47" t="str">
        <f>IFERROR(VLOOKUP(F132,'matriz puntaje'!$B$15:$C$19,2,FALSE),"")</f>
        <v/>
      </c>
      <c r="H132" s="13"/>
      <c r="I132" s="48" t="str">
        <f>IFERROR(VLOOKUP(H132,'matriz puntaje'!$B$10:$C$14,2,FALSE),"")</f>
        <v/>
      </c>
      <c r="J132" s="13"/>
      <c r="K132" s="48" t="str">
        <f>IFERROR(VLOOKUP(J132,'matriz puntaje'!$B$20:$C$24,2,FALSE),"")</f>
        <v/>
      </c>
      <c r="L132" s="49" t="str">
        <f>IFERROR(VLOOKUP(A132,'comité evaluador'!$A$3:$P$202,16,FALSE),"")</f>
        <v/>
      </c>
      <c r="M132" s="50" t="str">
        <f t="shared" si="4"/>
        <v/>
      </c>
      <c r="N132" s="51" t="str">
        <f t="shared" si="5"/>
        <v/>
      </c>
    </row>
    <row r="133" spans="1:14" x14ac:dyDescent="0.25">
      <c r="A133" s="55">
        <v>129</v>
      </c>
      <c r="B133" s="14"/>
      <c r="C133" s="52"/>
      <c r="D133" s="45"/>
      <c r="E133" s="53"/>
      <c r="F133" s="13"/>
      <c r="G133" s="47" t="str">
        <f>IFERROR(VLOOKUP(F133,'matriz puntaje'!$B$15:$C$19,2,FALSE),"")</f>
        <v/>
      </c>
      <c r="H133" s="13"/>
      <c r="I133" s="48" t="str">
        <f>IFERROR(VLOOKUP(H133,'matriz puntaje'!$B$10:$C$14,2,FALSE),"")</f>
        <v/>
      </c>
      <c r="J133" s="13"/>
      <c r="K133" s="48" t="str">
        <f>IFERROR(VLOOKUP(J133,'matriz puntaje'!$B$20:$C$24,2,FALSE),"")</f>
        <v/>
      </c>
      <c r="L133" s="49" t="str">
        <f>IFERROR(VLOOKUP(A133,'comité evaluador'!$A$3:$P$202,16,FALSE),"")</f>
        <v/>
      </c>
      <c r="M133" s="50" t="str">
        <f t="shared" si="4"/>
        <v/>
      </c>
      <c r="N133" s="51" t="str">
        <f t="shared" si="5"/>
        <v/>
      </c>
    </row>
    <row r="134" spans="1:14" x14ac:dyDescent="0.25">
      <c r="A134" s="55">
        <v>130</v>
      </c>
      <c r="B134" s="14"/>
      <c r="C134" s="52"/>
      <c r="D134" s="45"/>
      <c r="E134" s="53"/>
      <c r="F134" s="13"/>
      <c r="G134" s="47" t="str">
        <f>IFERROR(VLOOKUP(F134,'matriz puntaje'!$B$15:$C$19,2,FALSE),"")</f>
        <v/>
      </c>
      <c r="H134" s="13"/>
      <c r="I134" s="48" t="str">
        <f>IFERROR(VLOOKUP(H134,'matriz puntaje'!$B$10:$C$14,2,FALSE),"")</f>
        <v/>
      </c>
      <c r="J134" s="13"/>
      <c r="K134" s="48" t="str">
        <f>IFERROR(VLOOKUP(J134,'matriz puntaje'!$B$20:$C$24,2,FALSE),"")</f>
        <v/>
      </c>
      <c r="L134" s="49" t="str">
        <f>IFERROR(VLOOKUP(A134,'comité evaluador'!$A$3:$P$202,16,FALSE),"")</f>
        <v/>
      </c>
      <c r="M134" s="50" t="str">
        <f t="shared" ref="M134:M197" si="6">L134</f>
        <v/>
      </c>
      <c r="N134" s="51" t="str">
        <f t="shared" ref="N134:N197" si="7">IFERROR((G134*$G$3+I134*$I$3+M134*$M$3+$K$3*K134),"")</f>
        <v/>
      </c>
    </row>
    <row r="135" spans="1:14" x14ac:dyDescent="0.25">
      <c r="A135" s="55">
        <v>131</v>
      </c>
      <c r="B135" s="14"/>
      <c r="C135" s="52"/>
      <c r="D135" s="45"/>
      <c r="E135" s="53"/>
      <c r="F135" s="13"/>
      <c r="G135" s="47" t="str">
        <f>IFERROR(VLOOKUP(F135,'matriz puntaje'!$B$15:$C$19,2,FALSE),"")</f>
        <v/>
      </c>
      <c r="H135" s="13"/>
      <c r="I135" s="48" t="str">
        <f>IFERROR(VLOOKUP(H135,'matriz puntaje'!$B$10:$C$14,2,FALSE),"")</f>
        <v/>
      </c>
      <c r="J135" s="13"/>
      <c r="K135" s="48" t="str">
        <f>IFERROR(VLOOKUP(J135,'matriz puntaje'!$B$20:$C$24,2,FALSE),"")</f>
        <v/>
      </c>
      <c r="L135" s="49" t="str">
        <f>IFERROR(VLOOKUP(A135,'comité evaluador'!$A$3:$P$202,16,FALSE),"")</f>
        <v/>
      </c>
      <c r="M135" s="50" t="str">
        <f t="shared" si="6"/>
        <v/>
      </c>
      <c r="N135" s="51" t="str">
        <f t="shared" si="7"/>
        <v/>
      </c>
    </row>
    <row r="136" spans="1:14" x14ac:dyDescent="0.25">
      <c r="A136" s="55">
        <v>132</v>
      </c>
      <c r="B136" s="14"/>
      <c r="C136" s="52"/>
      <c r="D136" s="45"/>
      <c r="E136" s="53"/>
      <c r="F136" s="13"/>
      <c r="G136" s="47" t="str">
        <f>IFERROR(VLOOKUP(F136,'matriz puntaje'!$B$15:$C$19,2,FALSE),"")</f>
        <v/>
      </c>
      <c r="H136" s="13"/>
      <c r="I136" s="48" t="str">
        <f>IFERROR(VLOOKUP(H136,'matriz puntaje'!$B$10:$C$14,2,FALSE),"")</f>
        <v/>
      </c>
      <c r="J136" s="13"/>
      <c r="K136" s="48" t="str">
        <f>IFERROR(VLOOKUP(J136,'matriz puntaje'!$B$20:$C$24,2,FALSE),"")</f>
        <v/>
      </c>
      <c r="L136" s="49" t="str">
        <f>IFERROR(VLOOKUP(A136,'comité evaluador'!$A$3:$P$202,16,FALSE),"")</f>
        <v/>
      </c>
      <c r="M136" s="50" t="str">
        <f t="shared" si="6"/>
        <v/>
      </c>
      <c r="N136" s="51" t="str">
        <f t="shared" si="7"/>
        <v/>
      </c>
    </row>
    <row r="137" spans="1:14" x14ac:dyDescent="0.25">
      <c r="A137" s="55">
        <v>133</v>
      </c>
      <c r="B137" s="14"/>
      <c r="C137" s="52"/>
      <c r="D137" s="45"/>
      <c r="E137" s="53"/>
      <c r="F137" s="13"/>
      <c r="G137" s="47" t="str">
        <f>IFERROR(VLOOKUP(F137,'matriz puntaje'!$B$15:$C$19,2,FALSE),"")</f>
        <v/>
      </c>
      <c r="H137" s="13"/>
      <c r="I137" s="48" t="str">
        <f>IFERROR(VLOOKUP(H137,'matriz puntaje'!$B$10:$C$14,2,FALSE),"")</f>
        <v/>
      </c>
      <c r="J137" s="13"/>
      <c r="K137" s="48" t="str">
        <f>IFERROR(VLOOKUP(J137,'matriz puntaje'!$B$20:$C$24,2,FALSE),"")</f>
        <v/>
      </c>
      <c r="L137" s="49" t="str">
        <f>IFERROR(VLOOKUP(A137,'comité evaluador'!$A$3:$P$202,16,FALSE),"")</f>
        <v/>
      </c>
      <c r="M137" s="50" t="str">
        <f t="shared" si="6"/>
        <v/>
      </c>
      <c r="N137" s="51" t="str">
        <f t="shared" si="7"/>
        <v/>
      </c>
    </row>
    <row r="138" spans="1:14" x14ac:dyDescent="0.25">
      <c r="A138" s="55">
        <v>134</v>
      </c>
      <c r="B138" s="14"/>
      <c r="C138" s="52"/>
      <c r="D138" s="45"/>
      <c r="E138" s="53"/>
      <c r="F138" s="13"/>
      <c r="G138" s="47" t="str">
        <f>IFERROR(VLOOKUP(F138,'matriz puntaje'!$B$15:$C$19,2,FALSE),"")</f>
        <v/>
      </c>
      <c r="H138" s="13"/>
      <c r="I138" s="48" t="str">
        <f>IFERROR(VLOOKUP(H138,'matriz puntaje'!$B$10:$C$14,2,FALSE),"")</f>
        <v/>
      </c>
      <c r="J138" s="13"/>
      <c r="K138" s="48" t="str">
        <f>IFERROR(VLOOKUP(J138,'matriz puntaje'!$B$20:$C$24,2,FALSE),"")</f>
        <v/>
      </c>
      <c r="L138" s="49" t="str">
        <f>IFERROR(VLOOKUP(A138,'comité evaluador'!$A$3:$P$202,16,FALSE),"")</f>
        <v/>
      </c>
      <c r="M138" s="50" t="str">
        <f t="shared" si="6"/>
        <v/>
      </c>
      <c r="N138" s="51" t="str">
        <f t="shared" si="7"/>
        <v/>
      </c>
    </row>
    <row r="139" spans="1:14" x14ac:dyDescent="0.25">
      <c r="A139" s="55">
        <v>135</v>
      </c>
      <c r="B139" s="14"/>
      <c r="C139" s="52"/>
      <c r="D139" s="45"/>
      <c r="E139" s="53"/>
      <c r="F139" s="13"/>
      <c r="G139" s="47" t="str">
        <f>IFERROR(VLOOKUP(F139,'matriz puntaje'!$B$15:$C$19,2,FALSE),"")</f>
        <v/>
      </c>
      <c r="H139" s="13"/>
      <c r="I139" s="48" t="str">
        <f>IFERROR(VLOOKUP(H139,'matriz puntaje'!$B$10:$C$14,2,FALSE),"")</f>
        <v/>
      </c>
      <c r="J139" s="13"/>
      <c r="K139" s="48" t="str">
        <f>IFERROR(VLOOKUP(J139,'matriz puntaje'!$B$20:$C$24,2,FALSE),"")</f>
        <v/>
      </c>
      <c r="L139" s="49" t="str">
        <f>IFERROR(VLOOKUP(A139,'comité evaluador'!$A$3:$P$202,16,FALSE),"")</f>
        <v/>
      </c>
      <c r="M139" s="50" t="str">
        <f t="shared" si="6"/>
        <v/>
      </c>
      <c r="N139" s="51" t="str">
        <f t="shared" si="7"/>
        <v/>
      </c>
    </row>
    <row r="140" spans="1:14" x14ac:dyDescent="0.25">
      <c r="A140" s="55">
        <v>136</v>
      </c>
      <c r="B140" s="14"/>
      <c r="C140" s="52"/>
      <c r="D140" s="45"/>
      <c r="E140" s="53"/>
      <c r="F140" s="13"/>
      <c r="G140" s="47" t="str">
        <f>IFERROR(VLOOKUP(F140,'matriz puntaje'!$B$15:$C$19,2,FALSE),"")</f>
        <v/>
      </c>
      <c r="H140" s="13"/>
      <c r="I140" s="48" t="str">
        <f>IFERROR(VLOOKUP(H140,'matriz puntaje'!$B$10:$C$14,2,FALSE),"")</f>
        <v/>
      </c>
      <c r="J140" s="13"/>
      <c r="K140" s="48" t="str">
        <f>IFERROR(VLOOKUP(J140,'matriz puntaje'!$B$20:$C$24,2,FALSE),"")</f>
        <v/>
      </c>
      <c r="L140" s="49" t="str">
        <f>IFERROR(VLOOKUP(A140,'comité evaluador'!$A$3:$P$202,16,FALSE),"")</f>
        <v/>
      </c>
      <c r="M140" s="50" t="str">
        <f t="shared" si="6"/>
        <v/>
      </c>
      <c r="N140" s="51" t="str">
        <f t="shared" si="7"/>
        <v/>
      </c>
    </row>
    <row r="141" spans="1:14" x14ac:dyDescent="0.25">
      <c r="A141" s="55">
        <v>137</v>
      </c>
      <c r="B141" s="14"/>
      <c r="C141" s="52"/>
      <c r="D141" s="45"/>
      <c r="E141" s="53"/>
      <c r="F141" s="13"/>
      <c r="G141" s="47" t="str">
        <f>IFERROR(VLOOKUP(F141,'matriz puntaje'!$B$15:$C$19,2,FALSE),"")</f>
        <v/>
      </c>
      <c r="H141" s="13"/>
      <c r="I141" s="48" t="str">
        <f>IFERROR(VLOOKUP(H141,'matriz puntaje'!$B$10:$C$14,2,FALSE),"")</f>
        <v/>
      </c>
      <c r="J141" s="13"/>
      <c r="K141" s="48" t="str">
        <f>IFERROR(VLOOKUP(J141,'matriz puntaje'!$B$20:$C$24,2,FALSE),"")</f>
        <v/>
      </c>
      <c r="L141" s="49" t="str">
        <f>IFERROR(VLOOKUP(A141,'comité evaluador'!$A$3:$P$202,16,FALSE),"")</f>
        <v/>
      </c>
      <c r="M141" s="50" t="str">
        <f t="shared" si="6"/>
        <v/>
      </c>
      <c r="N141" s="51" t="str">
        <f t="shared" si="7"/>
        <v/>
      </c>
    </row>
    <row r="142" spans="1:14" x14ac:dyDescent="0.25">
      <c r="A142" s="55">
        <v>138</v>
      </c>
      <c r="B142" s="14"/>
      <c r="C142" s="52"/>
      <c r="D142" s="45"/>
      <c r="E142" s="53"/>
      <c r="F142" s="13"/>
      <c r="G142" s="47" t="str">
        <f>IFERROR(VLOOKUP(F142,'matriz puntaje'!$B$15:$C$19,2,FALSE),"")</f>
        <v/>
      </c>
      <c r="H142" s="13"/>
      <c r="I142" s="48" t="str">
        <f>IFERROR(VLOOKUP(H142,'matriz puntaje'!$B$10:$C$14,2,FALSE),"")</f>
        <v/>
      </c>
      <c r="J142" s="13"/>
      <c r="K142" s="48" t="str">
        <f>IFERROR(VLOOKUP(J142,'matriz puntaje'!$B$20:$C$24,2,FALSE),"")</f>
        <v/>
      </c>
      <c r="L142" s="49" t="str">
        <f>IFERROR(VLOOKUP(A142,'comité evaluador'!$A$3:$P$202,16,FALSE),"")</f>
        <v/>
      </c>
      <c r="M142" s="50" t="str">
        <f t="shared" si="6"/>
        <v/>
      </c>
      <c r="N142" s="51" t="str">
        <f t="shared" si="7"/>
        <v/>
      </c>
    </row>
    <row r="143" spans="1:14" x14ac:dyDescent="0.25">
      <c r="A143" s="55">
        <v>139</v>
      </c>
      <c r="B143" s="14"/>
      <c r="C143" s="52"/>
      <c r="D143" s="45"/>
      <c r="E143" s="53"/>
      <c r="F143" s="13"/>
      <c r="G143" s="47" t="str">
        <f>IFERROR(VLOOKUP(F143,'matriz puntaje'!$B$15:$C$19,2,FALSE),"")</f>
        <v/>
      </c>
      <c r="H143" s="13"/>
      <c r="I143" s="48" t="str">
        <f>IFERROR(VLOOKUP(H143,'matriz puntaje'!$B$10:$C$14,2,FALSE),"")</f>
        <v/>
      </c>
      <c r="J143" s="13"/>
      <c r="K143" s="48" t="str">
        <f>IFERROR(VLOOKUP(J143,'matriz puntaje'!$B$20:$C$24,2,FALSE),"")</f>
        <v/>
      </c>
      <c r="L143" s="49" t="str">
        <f>IFERROR(VLOOKUP(A143,'comité evaluador'!$A$3:$P$202,16,FALSE),"")</f>
        <v/>
      </c>
      <c r="M143" s="50" t="str">
        <f t="shared" si="6"/>
        <v/>
      </c>
      <c r="N143" s="51" t="str">
        <f t="shared" si="7"/>
        <v/>
      </c>
    </row>
    <row r="144" spans="1:14" x14ac:dyDescent="0.25">
      <c r="A144" s="55">
        <v>140</v>
      </c>
      <c r="B144" s="14"/>
      <c r="C144" s="52"/>
      <c r="D144" s="45"/>
      <c r="E144" s="53"/>
      <c r="F144" s="13"/>
      <c r="G144" s="47" t="str">
        <f>IFERROR(VLOOKUP(F144,'matriz puntaje'!$B$15:$C$19,2,FALSE),"")</f>
        <v/>
      </c>
      <c r="H144" s="13"/>
      <c r="I144" s="48" t="str">
        <f>IFERROR(VLOOKUP(H144,'matriz puntaje'!$B$10:$C$14,2,FALSE),"")</f>
        <v/>
      </c>
      <c r="J144" s="13"/>
      <c r="K144" s="48" t="str">
        <f>IFERROR(VLOOKUP(J144,'matriz puntaje'!$B$20:$C$24,2,FALSE),"")</f>
        <v/>
      </c>
      <c r="L144" s="49" t="str">
        <f>IFERROR(VLOOKUP(A144,'comité evaluador'!$A$3:$P$202,16,FALSE),"")</f>
        <v/>
      </c>
      <c r="M144" s="50" t="str">
        <f t="shared" si="6"/>
        <v/>
      </c>
      <c r="N144" s="51" t="str">
        <f t="shared" si="7"/>
        <v/>
      </c>
    </row>
    <row r="145" spans="1:14" x14ac:dyDescent="0.25">
      <c r="A145" s="55">
        <v>141</v>
      </c>
      <c r="B145" s="14"/>
      <c r="C145" s="52"/>
      <c r="D145" s="45"/>
      <c r="E145" s="53"/>
      <c r="F145" s="13"/>
      <c r="G145" s="47" t="str">
        <f>IFERROR(VLOOKUP(F145,'matriz puntaje'!$B$15:$C$19,2,FALSE),"")</f>
        <v/>
      </c>
      <c r="H145" s="13"/>
      <c r="I145" s="48" t="str">
        <f>IFERROR(VLOOKUP(H145,'matriz puntaje'!$B$10:$C$14,2,FALSE),"")</f>
        <v/>
      </c>
      <c r="J145" s="13"/>
      <c r="K145" s="48" t="str">
        <f>IFERROR(VLOOKUP(J145,'matriz puntaje'!$B$20:$C$24,2,FALSE),"")</f>
        <v/>
      </c>
      <c r="L145" s="49" t="str">
        <f>IFERROR(VLOOKUP(A145,'comité evaluador'!$A$3:$P$202,16,FALSE),"")</f>
        <v/>
      </c>
      <c r="M145" s="50" t="str">
        <f t="shared" si="6"/>
        <v/>
      </c>
      <c r="N145" s="51" t="str">
        <f t="shared" si="7"/>
        <v/>
      </c>
    </row>
    <row r="146" spans="1:14" x14ac:dyDescent="0.25">
      <c r="A146" s="55">
        <v>142</v>
      </c>
      <c r="B146" s="14"/>
      <c r="C146" s="52"/>
      <c r="D146" s="45"/>
      <c r="E146" s="53"/>
      <c r="F146" s="13"/>
      <c r="G146" s="47" t="str">
        <f>IFERROR(VLOOKUP(F146,'matriz puntaje'!$B$15:$C$19,2,FALSE),"")</f>
        <v/>
      </c>
      <c r="H146" s="13"/>
      <c r="I146" s="48" t="str">
        <f>IFERROR(VLOOKUP(H146,'matriz puntaje'!$B$10:$C$14,2,FALSE),"")</f>
        <v/>
      </c>
      <c r="J146" s="13"/>
      <c r="K146" s="48" t="str">
        <f>IFERROR(VLOOKUP(J146,'matriz puntaje'!$B$20:$C$24,2,FALSE),"")</f>
        <v/>
      </c>
      <c r="L146" s="49" t="str">
        <f>IFERROR(VLOOKUP(A146,'comité evaluador'!$A$3:$P$202,16,FALSE),"")</f>
        <v/>
      </c>
      <c r="M146" s="50" t="str">
        <f t="shared" si="6"/>
        <v/>
      </c>
      <c r="N146" s="51" t="str">
        <f t="shared" si="7"/>
        <v/>
      </c>
    </row>
    <row r="147" spans="1:14" x14ac:dyDescent="0.25">
      <c r="A147" s="55">
        <v>143</v>
      </c>
      <c r="B147" s="14"/>
      <c r="C147" s="52"/>
      <c r="D147" s="45"/>
      <c r="E147" s="53"/>
      <c r="F147" s="13"/>
      <c r="G147" s="47" t="str">
        <f>IFERROR(VLOOKUP(F147,'matriz puntaje'!$B$15:$C$19,2,FALSE),"")</f>
        <v/>
      </c>
      <c r="H147" s="13"/>
      <c r="I147" s="48" t="str">
        <f>IFERROR(VLOOKUP(H147,'matriz puntaje'!$B$10:$C$14,2,FALSE),"")</f>
        <v/>
      </c>
      <c r="J147" s="13"/>
      <c r="K147" s="48" t="str">
        <f>IFERROR(VLOOKUP(J147,'matriz puntaje'!$B$20:$C$24,2,FALSE),"")</f>
        <v/>
      </c>
      <c r="L147" s="49" t="str">
        <f>IFERROR(VLOOKUP(A147,'comité evaluador'!$A$3:$P$202,16,FALSE),"")</f>
        <v/>
      </c>
      <c r="M147" s="50" t="str">
        <f t="shared" si="6"/>
        <v/>
      </c>
      <c r="N147" s="51" t="str">
        <f t="shared" si="7"/>
        <v/>
      </c>
    </row>
    <row r="148" spans="1:14" x14ac:dyDescent="0.25">
      <c r="A148" s="55">
        <v>144</v>
      </c>
      <c r="B148" s="14"/>
      <c r="C148" s="52"/>
      <c r="D148" s="45"/>
      <c r="E148" s="53"/>
      <c r="F148" s="13"/>
      <c r="G148" s="47" t="str">
        <f>IFERROR(VLOOKUP(F148,'matriz puntaje'!$B$15:$C$19,2,FALSE),"")</f>
        <v/>
      </c>
      <c r="H148" s="13"/>
      <c r="I148" s="48" t="str">
        <f>IFERROR(VLOOKUP(H148,'matriz puntaje'!$B$10:$C$14,2,FALSE),"")</f>
        <v/>
      </c>
      <c r="J148" s="13"/>
      <c r="K148" s="48" t="str">
        <f>IFERROR(VLOOKUP(J148,'matriz puntaje'!$B$20:$C$24,2,FALSE),"")</f>
        <v/>
      </c>
      <c r="L148" s="49" t="str">
        <f>IFERROR(VLOOKUP(A148,'comité evaluador'!$A$3:$P$202,16,FALSE),"")</f>
        <v/>
      </c>
      <c r="M148" s="50" t="str">
        <f t="shared" si="6"/>
        <v/>
      </c>
      <c r="N148" s="51" t="str">
        <f t="shared" si="7"/>
        <v/>
      </c>
    </row>
    <row r="149" spans="1:14" x14ac:dyDescent="0.25">
      <c r="A149" s="55">
        <v>145</v>
      </c>
      <c r="B149" s="14"/>
      <c r="C149" s="52"/>
      <c r="D149" s="45"/>
      <c r="E149" s="53"/>
      <c r="F149" s="13"/>
      <c r="G149" s="47" t="str">
        <f>IFERROR(VLOOKUP(F149,'matriz puntaje'!$B$15:$C$19,2,FALSE),"")</f>
        <v/>
      </c>
      <c r="H149" s="13"/>
      <c r="I149" s="48" t="str">
        <f>IFERROR(VLOOKUP(H149,'matriz puntaje'!$B$10:$C$14,2,FALSE),"")</f>
        <v/>
      </c>
      <c r="J149" s="13"/>
      <c r="K149" s="48" t="str">
        <f>IFERROR(VLOOKUP(J149,'matriz puntaje'!$B$20:$C$24,2,FALSE),"")</f>
        <v/>
      </c>
      <c r="L149" s="49" t="str">
        <f>IFERROR(VLOOKUP(A149,'comité evaluador'!$A$3:$P$202,16,FALSE),"")</f>
        <v/>
      </c>
      <c r="M149" s="50" t="str">
        <f t="shared" si="6"/>
        <v/>
      </c>
      <c r="N149" s="51" t="str">
        <f t="shared" si="7"/>
        <v/>
      </c>
    </row>
    <row r="150" spans="1:14" x14ac:dyDescent="0.25">
      <c r="A150" s="55">
        <v>146</v>
      </c>
      <c r="B150" s="14"/>
      <c r="C150" s="52"/>
      <c r="D150" s="45"/>
      <c r="E150" s="53"/>
      <c r="F150" s="13"/>
      <c r="G150" s="47" t="str">
        <f>IFERROR(VLOOKUP(F150,'matriz puntaje'!$B$15:$C$19,2,FALSE),"")</f>
        <v/>
      </c>
      <c r="H150" s="13"/>
      <c r="I150" s="48" t="str">
        <f>IFERROR(VLOOKUP(H150,'matriz puntaje'!$B$10:$C$14,2,FALSE),"")</f>
        <v/>
      </c>
      <c r="J150" s="13"/>
      <c r="K150" s="48" t="str">
        <f>IFERROR(VLOOKUP(J150,'matriz puntaje'!$B$20:$C$24,2,FALSE),"")</f>
        <v/>
      </c>
      <c r="L150" s="49" t="str">
        <f>IFERROR(VLOOKUP(A150,'comité evaluador'!$A$3:$P$202,16,FALSE),"")</f>
        <v/>
      </c>
      <c r="M150" s="50" t="str">
        <f t="shared" si="6"/>
        <v/>
      </c>
      <c r="N150" s="51" t="str">
        <f t="shared" si="7"/>
        <v/>
      </c>
    </row>
    <row r="151" spans="1:14" x14ac:dyDescent="0.25">
      <c r="A151" s="55">
        <v>147</v>
      </c>
      <c r="B151" s="14"/>
      <c r="C151" s="52"/>
      <c r="D151" s="45"/>
      <c r="E151" s="53"/>
      <c r="F151" s="13"/>
      <c r="G151" s="47" t="str">
        <f>IFERROR(VLOOKUP(F151,'matriz puntaje'!$B$15:$C$19,2,FALSE),"")</f>
        <v/>
      </c>
      <c r="H151" s="13"/>
      <c r="I151" s="48" t="str">
        <f>IFERROR(VLOOKUP(H151,'matriz puntaje'!$B$10:$C$14,2,FALSE),"")</f>
        <v/>
      </c>
      <c r="J151" s="13"/>
      <c r="K151" s="48" t="str">
        <f>IFERROR(VLOOKUP(J151,'matriz puntaje'!$B$20:$C$24,2,FALSE),"")</f>
        <v/>
      </c>
      <c r="L151" s="49" t="str">
        <f>IFERROR(VLOOKUP(A151,'comité evaluador'!$A$3:$P$202,16,FALSE),"")</f>
        <v/>
      </c>
      <c r="M151" s="50" t="str">
        <f t="shared" si="6"/>
        <v/>
      </c>
      <c r="N151" s="51" t="str">
        <f t="shared" si="7"/>
        <v/>
      </c>
    </row>
    <row r="152" spans="1:14" x14ac:dyDescent="0.25">
      <c r="A152" s="55">
        <v>148</v>
      </c>
      <c r="B152" s="14"/>
      <c r="C152" s="52"/>
      <c r="D152" s="45"/>
      <c r="E152" s="53"/>
      <c r="F152" s="13"/>
      <c r="G152" s="47" t="str">
        <f>IFERROR(VLOOKUP(F152,'matriz puntaje'!$B$15:$C$19,2,FALSE),"")</f>
        <v/>
      </c>
      <c r="H152" s="13"/>
      <c r="I152" s="48" t="str">
        <f>IFERROR(VLOOKUP(H152,'matriz puntaje'!$B$10:$C$14,2,FALSE),"")</f>
        <v/>
      </c>
      <c r="J152" s="13"/>
      <c r="K152" s="48" t="str">
        <f>IFERROR(VLOOKUP(J152,'matriz puntaje'!$B$20:$C$24,2,FALSE),"")</f>
        <v/>
      </c>
      <c r="L152" s="49" t="str">
        <f>IFERROR(VLOOKUP(A152,'comité evaluador'!$A$3:$P$202,16,FALSE),"")</f>
        <v/>
      </c>
      <c r="M152" s="50" t="str">
        <f t="shared" si="6"/>
        <v/>
      </c>
      <c r="N152" s="51" t="str">
        <f t="shared" si="7"/>
        <v/>
      </c>
    </row>
    <row r="153" spans="1:14" x14ac:dyDescent="0.25">
      <c r="A153" s="55">
        <v>149</v>
      </c>
      <c r="B153" s="14"/>
      <c r="C153" s="52"/>
      <c r="D153" s="45"/>
      <c r="E153" s="53"/>
      <c r="F153" s="13"/>
      <c r="G153" s="47" t="str">
        <f>IFERROR(VLOOKUP(F153,'matriz puntaje'!$B$15:$C$19,2,FALSE),"")</f>
        <v/>
      </c>
      <c r="H153" s="13"/>
      <c r="I153" s="48" t="str">
        <f>IFERROR(VLOOKUP(H153,'matriz puntaje'!$B$10:$C$14,2,FALSE),"")</f>
        <v/>
      </c>
      <c r="J153" s="13"/>
      <c r="K153" s="48" t="str">
        <f>IFERROR(VLOOKUP(J153,'matriz puntaje'!$B$20:$C$24,2,FALSE),"")</f>
        <v/>
      </c>
      <c r="L153" s="49" t="str">
        <f>IFERROR(VLOOKUP(A153,'comité evaluador'!$A$3:$P$202,16,FALSE),"")</f>
        <v/>
      </c>
      <c r="M153" s="50" t="str">
        <f t="shared" si="6"/>
        <v/>
      </c>
      <c r="N153" s="51" t="str">
        <f t="shared" si="7"/>
        <v/>
      </c>
    </row>
    <row r="154" spans="1:14" x14ac:dyDescent="0.25">
      <c r="A154" s="55">
        <v>150</v>
      </c>
      <c r="B154" s="14"/>
      <c r="C154" s="52"/>
      <c r="D154" s="45"/>
      <c r="E154" s="53"/>
      <c r="F154" s="13"/>
      <c r="G154" s="47" t="str">
        <f>IFERROR(VLOOKUP(F154,'matriz puntaje'!$B$15:$C$19,2,FALSE),"")</f>
        <v/>
      </c>
      <c r="H154" s="13"/>
      <c r="I154" s="48" t="str">
        <f>IFERROR(VLOOKUP(H154,'matriz puntaje'!$B$10:$C$14,2,FALSE),"")</f>
        <v/>
      </c>
      <c r="J154" s="13"/>
      <c r="K154" s="48" t="str">
        <f>IFERROR(VLOOKUP(J154,'matriz puntaje'!$B$20:$C$24,2,FALSE),"")</f>
        <v/>
      </c>
      <c r="L154" s="49" t="str">
        <f>IFERROR(VLOOKUP(A154,'comité evaluador'!$A$3:$P$202,16,FALSE),"")</f>
        <v/>
      </c>
      <c r="M154" s="50" t="str">
        <f t="shared" si="6"/>
        <v/>
      </c>
      <c r="N154" s="51" t="str">
        <f t="shared" si="7"/>
        <v/>
      </c>
    </row>
    <row r="155" spans="1:14" x14ac:dyDescent="0.25">
      <c r="A155" s="55">
        <v>151</v>
      </c>
      <c r="B155" s="14"/>
      <c r="C155" s="52"/>
      <c r="D155" s="45"/>
      <c r="E155" s="53"/>
      <c r="F155" s="13"/>
      <c r="G155" s="47" t="str">
        <f>IFERROR(VLOOKUP(F155,'matriz puntaje'!$B$15:$C$19,2,FALSE),"")</f>
        <v/>
      </c>
      <c r="H155" s="13"/>
      <c r="I155" s="48" t="str">
        <f>IFERROR(VLOOKUP(H155,'matriz puntaje'!$B$10:$C$14,2,FALSE),"")</f>
        <v/>
      </c>
      <c r="J155" s="13"/>
      <c r="K155" s="48" t="str">
        <f>IFERROR(VLOOKUP(J155,'matriz puntaje'!$B$20:$C$24,2,FALSE),"")</f>
        <v/>
      </c>
      <c r="L155" s="49" t="str">
        <f>IFERROR(VLOOKUP(A155,'comité evaluador'!$A$3:$P$202,16,FALSE),"")</f>
        <v/>
      </c>
      <c r="M155" s="50" t="str">
        <f t="shared" si="6"/>
        <v/>
      </c>
      <c r="N155" s="51" t="str">
        <f t="shared" si="7"/>
        <v/>
      </c>
    </row>
    <row r="156" spans="1:14" x14ac:dyDescent="0.25">
      <c r="A156" s="55">
        <v>152</v>
      </c>
      <c r="B156" s="14"/>
      <c r="C156" s="52"/>
      <c r="D156" s="45"/>
      <c r="E156" s="53"/>
      <c r="F156" s="13"/>
      <c r="G156" s="47" t="str">
        <f>IFERROR(VLOOKUP(F156,'matriz puntaje'!$B$15:$C$19,2,FALSE),"")</f>
        <v/>
      </c>
      <c r="H156" s="13"/>
      <c r="I156" s="48" t="str">
        <f>IFERROR(VLOOKUP(H156,'matriz puntaje'!$B$10:$C$14,2,FALSE),"")</f>
        <v/>
      </c>
      <c r="J156" s="13"/>
      <c r="K156" s="48" t="str">
        <f>IFERROR(VLOOKUP(J156,'matriz puntaje'!$B$20:$C$24,2,FALSE),"")</f>
        <v/>
      </c>
      <c r="L156" s="49" t="str">
        <f>IFERROR(VLOOKUP(A156,'comité evaluador'!$A$3:$P$202,16,FALSE),"")</f>
        <v/>
      </c>
      <c r="M156" s="50" t="str">
        <f t="shared" si="6"/>
        <v/>
      </c>
      <c r="N156" s="51" t="str">
        <f t="shared" si="7"/>
        <v/>
      </c>
    </row>
    <row r="157" spans="1:14" x14ac:dyDescent="0.25">
      <c r="A157" s="55">
        <v>153</v>
      </c>
      <c r="B157" s="14"/>
      <c r="C157" s="52"/>
      <c r="D157" s="45"/>
      <c r="E157" s="53"/>
      <c r="F157" s="13"/>
      <c r="G157" s="47" t="str">
        <f>IFERROR(VLOOKUP(F157,'matriz puntaje'!$B$15:$C$19,2,FALSE),"")</f>
        <v/>
      </c>
      <c r="H157" s="13"/>
      <c r="I157" s="48" t="str">
        <f>IFERROR(VLOOKUP(H157,'matriz puntaje'!$B$10:$C$14,2,FALSE),"")</f>
        <v/>
      </c>
      <c r="J157" s="13"/>
      <c r="K157" s="48" t="str">
        <f>IFERROR(VLOOKUP(J157,'matriz puntaje'!$B$20:$C$24,2,FALSE),"")</f>
        <v/>
      </c>
      <c r="L157" s="49" t="str">
        <f>IFERROR(VLOOKUP(A157,'comité evaluador'!$A$3:$P$202,16,FALSE),"")</f>
        <v/>
      </c>
      <c r="M157" s="50" t="str">
        <f t="shared" si="6"/>
        <v/>
      </c>
      <c r="N157" s="51" t="str">
        <f t="shared" si="7"/>
        <v/>
      </c>
    </row>
    <row r="158" spans="1:14" x14ac:dyDescent="0.25">
      <c r="A158" s="55">
        <v>154</v>
      </c>
      <c r="B158" s="14"/>
      <c r="C158" s="52"/>
      <c r="D158" s="45"/>
      <c r="E158" s="53"/>
      <c r="F158" s="13"/>
      <c r="G158" s="47" t="str">
        <f>IFERROR(VLOOKUP(F158,'matriz puntaje'!$B$15:$C$19,2,FALSE),"")</f>
        <v/>
      </c>
      <c r="H158" s="13"/>
      <c r="I158" s="48" t="str">
        <f>IFERROR(VLOOKUP(H158,'matriz puntaje'!$B$10:$C$14,2,FALSE),"")</f>
        <v/>
      </c>
      <c r="J158" s="13"/>
      <c r="K158" s="48" t="str">
        <f>IFERROR(VLOOKUP(J158,'matriz puntaje'!$B$20:$C$24,2,FALSE),"")</f>
        <v/>
      </c>
      <c r="L158" s="49" t="str">
        <f>IFERROR(VLOOKUP(A158,'comité evaluador'!$A$3:$P$202,16,FALSE),"")</f>
        <v/>
      </c>
      <c r="M158" s="50" t="str">
        <f t="shared" si="6"/>
        <v/>
      </c>
      <c r="N158" s="51" t="str">
        <f t="shared" si="7"/>
        <v/>
      </c>
    </row>
    <row r="159" spans="1:14" x14ac:dyDescent="0.25">
      <c r="A159" s="55">
        <v>155</v>
      </c>
      <c r="B159" s="14"/>
      <c r="C159" s="52"/>
      <c r="D159" s="45"/>
      <c r="E159" s="53"/>
      <c r="F159" s="13"/>
      <c r="G159" s="47" t="str">
        <f>IFERROR(VLOOKUP(F159,'matriz puntaje'!$B$15:$C$19,2,FALSE),"")</f>
        <v/>
      </c>
      <c r="H159" s="13"/>
      <c r="I159" s="48" t="str">
        <f>IFERROR(VLOOKUP(H159,'matriz puntaje'!$B$10:$C$14,2,FALSE),"")</f>
        <v/>
      </c>
      <c r="J159" s="13"/>
      <c r="K159" s="48" t="str">
        <f>IFERROR(VLOOKUP(J159,'matriz puntaje'!$B$20:$C$24,2,FALSE),"")</f>
        <v/>
      </c>
      <c r="L159" s="49" t="str">
        <f>IFERROR(VLOOKUP(A159,'comité evaluador'!$A$3:$P$202,16,FALSE),"")</f>
        <v/>
      </c>
      <c r="M159" s="50" t="str">
        <f t="shared" si="6"/>
        <v/>
      </c>
      <c r="N159" s="51" t="str">
        <f t="shared" si="7"/>
        <v/>
      </c>
    </row>
    <row r="160" spans="1:14" x14ac:dyDescent="0.25">
      <c r="A160" s="55">
        <v>156</v>
      </c>
      <c r="B160" s="14"/>
      <c r="C160" s="52"/>
      <c r="D160" s="45"/>
      <c r="E160" s="53"/>
      <c r="F160" s="13"/>
      <c r="G160" s="47" t="str">
        <f>IFERROR(VLOOKUP(F160,'matriz puntaje'!$B$15:$C$19,2,FALSE),"")</f>
        <v/>
      </c>
      <c r="H160" s="13"/>
      <c r="I160" s="48" t="str">
        <f>IFERROR(VLOOKUP(H160,'matriz puntaje'!$B$10:$C$14,2,FALSE),"")</f>
        <v/>
      </c>
      <c r="J160" s="13"/>
      <c r="K160" s="48" t="str">
        <f>IFERROR(VLOOKUP(J160,'matriz puntaje'!$B$20:$C$24,2,FALSE),"")</f>
        <v/>
      </c>
      <c r="L160" s="49" t="str">
        <f>IFERROR(VLOOKUP(A160,'comité evaluador'!$A$3:$P$202,16,FALSE),"")</f>
        <v/>
      </c>
      <c r="M160" s="50" t="str">
        <f t="shared" si="6"/>
        <v/>
      </c>
      <c r="N160" s="51" t="str">
        <f t="shared" si="7"/>
        <v/>
      </c>
    </row>
    <row r="161" spans="1:14" x14ac:dyDescent="0.25">
      <c r="A161" s="55">
        <v>157</v>
      </c>
      <c r="B161" s="14"/>
      <c r="C161" s="52"/>
      <c r="D161" s="45"/>
      <c r="E161" s="53"/>
      <c r="F161" s="13"/>
      <c r="G161" s="47" t="str">
        <f>IFERROR(VLOOKUP(F161,'matriz puntaje'!$B$15:$C$19,2,FALSE),"")</f>
        <v/>
      </c>
      <c r="H161" s="13"/>
      <c r="I161" s="48" t="str">
        <f>IFERROR(VLOOKUP(H161,'matriz puntaje'!$B$10:$C$14,2,FALSE),"")</f>
        <v/>
      </c>
      <c r="J161" s="13"/>
      <c r="K161" s="48" t="str">
        <f>IFERROR(VLOOKUP(J161,'matriz puntaje'!$B$20:$C$24,2,FALSE),"")</f>
        <v/>
      </c>
      <c r="L161" s="49" t="str">
        <f>IFERROR(VLOOKUP(A161,'comité evaluador'!$A$3:$P$202,16,FALSE),"")</f>
        <v/>
      </c>
      <c r="M161" s="50" t="str">
        <f t="shared" si="6"/>
        <v/>
      </c>
      <c r="N161" s="51" t="str">
        <f t="shared" si="7"/>
        <v/>
      </c>
    </row>
    <row r="162" spans="1:14" x14ac:dyDescent="0.25">
      <c r="A162" s="55">
        <v>158</v>
      </c>
      <c r="B162" s="14"/>
      <c r="C162" s="52"/>
      <c r="D162" s="45"/>
      <c r="E162" s="53"/>
      <c r="F162" s="13"/>
      <c r="G162" s="47" t="str">
        <f>IFERROR(VLOOKUP(F162,'matriz puntaje'!$B$15:$C$19,2,FALSE),"")</f>
        <v/>
      </c>
      <c r="H162" s="13"/>
      <c r="I162" s="48" t="str">
        <f>IFERROR(VLOOKUP(H162,'matriz puntaje'!$B$10:$C$14,2,FALSE),"")</f>
        <v/>
      </c>
      <c r="J162" s="13"/>
      <c r="K162" s="48" t="str">
        <f>IFERROR(VLOOKUP(J162,'matriz puntaje'!$B$20:$C$24,2,FALSE),"")</f>
        <v/>
      </c>
      <c r="L162" s="49" t="str">
        <f>IFERROR(VLOOKUP(A162,'comité evaluador'!$A$3:$P$202,16,FALSE),"")</f>
        <v/>
      </c>
      <c r="M162" s="50" t="str">
        <f t="shared" si="6"/>
        <v/>
      </c>
      <c r="N162" s="51" t="str">
        <f t="shared" si="7"/>
        <v/>
      </c>
    </row>
    <row r="163" spans="1:14" x14ac:dyDescent="0.25">
      <c r="A163" s="55">
        <v>159</v>
      </c>
      <c r="B163" s="14"/>
      <c r="C163" s="52"/>
      <c r="D163" s="45"/>
      <c r="E163" s="53"/>
      <c r="F163" s="13"/>
      <c r="G163" s="47" t="str">
        <f>IFERROR(VLOOKUP(F163,'matriz puntaje'!$B$15:$C$19,2,FALSE),"")</f>
        <v/>
      </c>
      <c r="H163" s="13"/>
      <c r="I163" s="48" t="str">
        <f>IFERROR(VLOOKUP(H163,'matriz puntaje'!$B$10:$C$14,2,FALSE),"")</f>
        <v/>
      </c>
      <c r="J163" s="13"/>
      <c r="K163" s="48" t="str">
        <f>IFERROR(VLOOKUP(J163,'matriz puntaje'!$B$20:$C$24,2,FALSE),"")</f>
        <v/>
      </c>
      <c r="L163" s="49" t="str">
        <f>IFERROR(VLOOKUP(A163,'comité evaluador'!$A$3:$P$202,16,FALSE),"")</f>
        <v/>
      </c>
      <c r="M163" s="50" t="str">
        <f t="shared" si="6"/>
        <v/>
      </c>
      <c r="N163" s="51" t="str">
        <f t="shared" si="7"/>
        <v/>
      </c>
    </row>
    <row r="164" spans="1:14" x14ac:dyDescent="0.25">
      <c r="A164" s="55">
        <v>160</v>
      </c>
      <c r="B164" s="14"/>
      <c r="C164" s="52"/>
      <c r="D164" s="45"/>
      <c r="E164" s="53"/>
      <c r="F164" s="13"/>
      <c r="G164" s="47" t="str">
        <f>IFERROR(VLOOKUP(F164,'matriz puntaje'!$B$15:$C$19,2,FALSE),"")</f>
        <v/>
      </c>
      <c r="H164" s="13"/>
      <c r="I164" s="48" t="str">
        <f>IFERROR(VLOOKUP(H164,'matriz puntaje'!$B$10:$C$14,2,FALSE),"")</f>
        <v/>
      </c>
      <c r="J164" s="13"/>
      <c r="K164" s="48" t="str">
        <f>IFERROR(VLOOKUP(J164,'matriz puntaje'!$B$20:$C$24,2,FALSE),"")</f>
        <v/>
      </c>
      <c r="L164" s="49" t="str">
        <f>IFERROR(VLOOKUP(A164,'comité evaluador'!$A$3:$P$202,16,FALSE),"")</f>
        <v/>
      </c>
      <c r="M164" s="50" t="str">
        <f t="shared" si="6"/>
        <v/>
      </c>
      <c r="N164" s="51" t="str">
        <f t="shared" si="7"/>
        <v/>
      </c>
    </row>
    <row r="165" spans="1:14" x14ac:dyDescent="0.25">
      <c r="A165" s="55">
        <v>161</v>
      </c>
      <c r="B165" s="14"/>
      <c r="C165" s="52"/>
      <c r="D165" s="45"/>
      <c r="E165" s="53"/>
      <c r="F165" s="13"/>
      <c r="G165" s="47" t="str">
        <f>IFERROR(VLOOKUP(F165,'matriz puntaje'!$B$15:$C$19,2,FALSE),"")</f>
        <v/>
      </c>
      <c r="H165" s="13"/>
      <c r="I165" s="48" t="str">
        <f>IFERROR(VLOOKUP(H165,'matriz puntaje'!$B$10:$C$14,2,FALSE),"")</f>
        <v/>
      </c>
      <c r="J165" s="13"/>
      <c r="K165" s="48" t="str">
        <f>IFERROR(VLOOKUP(J165,'matriz puntaje'!$B$20:$C$24,2,FALSE),"")</f>
        <v/>
      </c>
      <c r="L165" s="49" t="str">
        <f>IFERROR(VLOOKUP(A165,'comité evaluador'!$A$3:$P$202,16,FALSE),"")</f>
        <v/>
      </c>
      <c r="M165" s="50" t="str">
        <f t="shared" si="6"/>
        <v/>
      </c>
      <c r="N165" s="51" t="str">
        <f t="shared" si="7"/>
        <v/>
      </c>
    </row>
    <row r="166" spans="1:14" x14ac:dyDescent="0.25">
      <c r="A166" s="55">
        <v>162</v>
      </c>
      <c r="B166" s="14"/>
      <c r="C166" s="52"/>
      <c r="D166" s="45"/>
      <c r="E166" s="53"/>
      <c r="F166" s="13"/>
      <c r="G166" s="47" t="str">
        <f>IFERROR(VLOOKUP(F166,'matriz puntaje'!$B$15:$C$19,2,FALSE),"")</f>
        <v/>
      </c>
      <c r="H166" s="13"/>
      <c r="I166" s="48" t="str">
        <f>IFERROR(VLOOKUP(H166,'matriz puntaje'!$B$10:$C$14,2,FALSE),"")</f>
        <v/>
      </c>
      <c r="J166" s="13"/>
      <c r="K166" s="48" t="str">
        <f>IFERROR(VLOOKUP(J166,'matriz puntaje'!$B$20:$C$24,2,FALSE),"")</f>
        <v/>
      </c>
      <c r="L166" s="49" t="str">
        <f>IFERROR(VLOOKUP(A166,'comité evaluador'!$A$3:$P$202,16,FALSE),"")</f>
        <v/>
      </c>
      <c r="M166" s="50" t="str">
        <f t="shared" si="6"/>
        <v/>
      </c>
      <c r="N166" s="51" t="str">
        <f t="shared" si="7"/>
        <v/>
      </c>
    </row>
    <row r="167" spans="1:14" x14ac:dyDescent="0.25">
      <c r="A167" s="55">
        <v>163</v>
      </c>
      <c r="B167" s="14"/>
      <c r="C167" s="52"/>
      <c r="D167" s="45"/>
      <c r="E167" s="53"/>
      <c r="F167" s="13"/>
      <c r="G167" s="47" t="str">
        <f>IFERROR(VLOOKUP(F167,'matriz puntaje'!$B$15:$C$19,2,FALSE),"")</f>
        <v/>
      </c>
      <c r="H167" s="13"/>
      <c r="I167" s="48" t="str">
        <f>IFERROR(VLOOKUP(H167,'matriz puntaje'!$B$10:$C$14,2,FALSE),"")</f>
        <v/>
      </c>
      <c r="J167" s="13"/>
      <c r="K167" s="48" t="str">
        <f>IFERROR(VLOOKUP(J167,'matriz puntaje'!$B$20:$C$24,2,FALSE),"")</f>
        <v/>
      </c>
      <c r="L167" s="49" t="str">
        <f>IFERROR(VLOOKUP(A167,'comité evaluador'!$A$3:$P$202,16,FALSE),"")</f>
        <v/>
      </c>
      <c r="M167" s="50" t="str">
        <f t="shared" si="6"/>
        <v/>
      </c>
      <c r="N167" s="51" t="str">
        <f t="shared" si="7"/>
        <v/>
      </c>
    </row>
    <row r="168" spans="1:14" x14ac:dyDescent="0.25">
      <c r="A168" s="55">
        <v>164</v>
      </c>
      <c r="B168" s="14"/>
      <c r="C168" s="52"/>
      <c r="D168" s="45"/>
      <c r="E168" s="53"/>
      <c r="F168" s="13"/>
      <c r="G168" s="47" t="str">
        <f>IFERROR(VLOOKUP(F168,'matriz puntaje'!$B$15:$C$19,2,FALSE),"")</f>
        <v/>
      </c>
      <c r="H168" s="13"/>
      <c r="I168" s="48" t="str">
        <f>IFERROR(VLOOKUP(H168,'matriz puntaje'!$B$10:$C$14,2,FALSE),"")</f>
        <v/>
      </c>
      <c r="J168" s="13"/>
      <c r="K168" s="48" t="str">
        <f>IFERROR(VLOOKUP(J168,'matriz puntaje'!$B$20:$C$24,2,FALSE),"")</f>
        <v/>
      </c>
      <c r="L168" s="49" t="str">
        <f>IFERROR(VLOOKUP(A168,'comité evaluador'!$A$3:$P$202,16,FALSE),"")</f>
        <v/>
      </c>
      <c r="M168" s="50" t="str">
        <f t="shared" si="6"/>
        <v/>
      </c>
      <c r="N168" s="51" t="str">
        <f t="shared" si="7"/>
        <v/>
      </c>
    </row>
    <row r="169" spans="1:14" x14ac:dyDescent="0.25">
      <c r="A169" s="55">
        <v>165</v>
      </c>
      <c r="B169" s="14"/>
      <c r="C169" s="52"/>
      <c r="D169" s="45"/>
      <c r="E169" s="53"/>
      <c r="F169" s="13"/>
      <c r="G169" s="47" t="str">
        <f>IFERROR(VLOOKUP(F169,'matriz puntaje'!$B$15:$C$19,2,FALSE),"")</f>
        <v/>
      </c>
      <c r="H169" s="13"/>
      <c r="I169" s="48" t="str">
        <f>IFERROR(VLOOKUP(H169,'matriz puntaje'!$B$10:$C$14,2,FALSE),"")</f>
        <v/>
      </c>
      <c r="J169" s="13"/>
      <c r="K169" s="48" t="str">
        <f>IFERROR(VLOOKUP(J169,'matriz puntaje'!$B$20:$C$24,2,FALSE),"")</f>
        <v/>
      </c>
      <c r="L169" s="49" t="str">
        <f>IFERROR(VLOOKUP(A169,'comité evaluador'!$A$3:$P$202,16,FALSE),"")</f>
        <v/>
      </c>
      <c r="M169" s="50" t="str">
        <f t="shared" si="6"/>
        <v/>
      </c>
      <c r="N169" s="51" t="str">
        <f t="shared" si="7"/>
        <v/>
      </c>
    </row>
    <row r="170" spans="1:14" x14ac:dyDescent="0.25">
      <c r="A170" s="55">
        <v>166</v>
      </c>
      <c r="B170" s="14"/>
      <c r="C170" s="52"/>
      <c r="D170" s="45"/>
      <c r="E170" s="53"/>
      <c r="F170" s="13"/>
      <c r="G170" s="47" t="str">
        <f>IFERROR(VLOOKUP(F170,'matriz puntaje'!$B$15:$C$19,2,FALSE),"")</f>
        <v/>
      </c>
      <c r="H170" s="13"/>
      <c r="I170" s="48" t="str">
        <f>IFERROR(VLOOKUP(H170,'matriz puntaje'!$B$10:$C$14,2,FALSE),"")</f>
        <v/>
      </c>
      <c r="J170" s="13"/>
      <c r="K170" s="48" t="str">
        <f>IFERROR(VLOOKUP(J170,'matriz puntaje'!$B$20:$C$24,2,FALSE),"")</f>
        <v/>
      </c>
      <c r="L170" s="49" t="str">
        <f>IFERROR(VLOOKUP(A170,'comité evaluador'!$A$3:$P$202,16,FALSE),"")</f>
        <v/>
      </c>
      <c r="M170" s="50" t="str">
        <f t="shared" si="6"/>
        <v/>
      </c>
      <c r="N170" s="51" t="str">
        <f t="shared" si="7"/>
        <v/>
      </c>
    </row>
    <row r="171" spans="1:14" x14ac:dyDescent="0.25">
      <c r="A171" s="55">
        <v>167</v>
      </c>
      <c r="B171" s="14"/>
      <c r="C171" s="52"/>
      <c r="D171" s="45"/>
      <c r="E171" s="53"/>
      <c r="F171" s="13"/>
      <c r="G171" s="47" t="str">
        <f>IFERROR(VLOOKUP(F171,'matriz puntaje'!$B$15:$C$19,2,FALSE),"")</f>
        <v/>
      </c>
      <c r="H171" s="13"/>
      <c r="I171" s="48" t="str">
        <f>IFERROR(VLOOKUP(H171,'matriz puntaje'!$B$10:$C$14,2,FALSE),"")</f>
        <v/>
      </c>
      <c r="J171" s="13"/>
      <c r="K171" s="48" t="str">
        <f>IFERROR(VLOOKUP(J171,'matriz puntaje'!$B$20:$C$24,2,FALSE),"")</f>
        <v/>
      </c>
      <c r="L171" s="49" t="str">
        <f>IFERROR(VLOOKUP(A171,'comité evaluador'!$A$3:$P$202,16,FALSE),"")</f>
        <v/>
      </c>
      <c r="M171" s="50" t="str">
        <f t="shared" si="6"/>
        <v/>
      </c>
      <c r="N171" s="51" t="str">
        <f t="shared" si="7"/>
        <v/>
      </c>
    </row>
    <row r="172" spans="1:14" x14ac:dyDescent="0.25">
      <c r="A172" s="55">
        <v>168</v>
      </c>
      <c r="B172" s="14"/>
      <c r="C172" s="52"/>
      <c r="D172" s="45"/>
      <c r="E172" s="53"/>
      <c r="F172" s="13"/>
      <c r="G172" s="47" t="str">
        <f>IFERROR(VLOOKUP(F172,'matriz puntaje'!$B$15:$C$19,2,FALSE),"")</f>
        <v/>
      </c>
      <c r="H172" s="13"/>
      <c r="I172" s="48" t="str">
        <f>IFERROR(VLOOKUP(H172,'matriz puntaje'!$B$10:$C$14,2,FALSE),"")</f>
        <v/>
      </c>
      <c r="J172" s="13"/>
      <c r="K172" s="48" t="str">
        <f>IFERROR(VLOOKUP(J172,'matriz puntaje'!$B$20:$C$24,2,FALSE),"")</f>
        <v/>
      </c>
      <c r="L172" s="49" t="str">
        <f>IFERROR(VLOOKUP(A172,'comité evaluador'!$A$3:$P$202,16,FALSE),"")</f>
        <v/>
      </c>
      <c r="M172" s="50" t="str">
        <f t="shared" si="6"/>
        <v/>
      </c>
      <c r="N172" s="51" t="str">
        <f t="shared" si="7"/>
        <v/>
      </c>
    </row>
    <row r="173" spans="1:14" x14ac:dyDescent="0.25">
      <c r="A173" s="55">
        <v>169</v>
      </c>
      <c r="B173" s="14"/>
      <c r="C173" s="52"/>
      <c r="D173" s="45"/>
      <c r="E173" s="53"/>
      <c r="F173" s="13"/>
      <c r="G173" s="47" t="str">
        <f>IFERROR(VLOOKUP(F173,'matriz puntaje'!$B$15:$C$19,2,FALSE),"")</f>
        <v/>
      </c>
      <c r="H173" s="13"/>
      <c r="I173" s="48" t="str">
        <f>IFERROR(VLOOKUP(H173,'matriz puntaje'!$B$10:$C$14,2,FALSE),"")</f>
        <v/>
      </c>
      <c r="J173" s="13"/>
      <c r="K173" s="48" t="str">
        <f>IFERROR(VLOOKUP(J173,'matriz puntaje'!$B$20:$C$24,2,FALSE),"")</f>
        <v/>
      </c>
      <c r="L173" s="49" t="str">
        <f>IFERROR(VLOOKUP(A173,'comité evaluador'!$A$3:$P$202,16,FALSE),"")</f>
        <v/>
      </c>
      <c r="M173" s="50" t="str">
        <f t="shared" si="6"/>
        <v/>
      </c>
      <c r="N173" s="51" t="str">
        <f t="shared" si="7"/>
        <v/>
      </c>
    </row>
    <row r="174" spans="1:14" x14ac:dyDescent="0.25">
      <c r="A174" s="55">
        <v>170</v>
      </c>
      <c r="B174" s="14"/>
      <c r="C174" s="52"/>
      <c r="D174" s="45"/>
      <c r="E174" s="53"/>
      <c r="F174" s="13"/>
      <c r="G174" s="47" t="str">
        <f>IFERROR(VLOOKUP(F174,'matriz puntaje'!$B$15:$C$19,2,FALSE),"")</f>
        <v/>
      </c>
      <c r="H174" s="13"/>
      <c r="I174" s="48" t="str">
        <f>IFERROR(VLOOKUP(H174,'matriz puntaje'!$B$10:$C$14,2,FALSE),"")</f>
        <v/>
      </c>
      <c r="J174" s="13"/>
      <c r="K174" s="48" t="str">
        <f>IFERROR(VLOOKUP(J174,'matriz puntaje'!$B$20:$C$24,2,FALSE),"")</f>
        <v/>
      </c>
      <c r="L174" s="49" t="str">
        <f>IFERROR(VLOOKUP(A174,'comité evaluador'!$A$3:$P$202,16,FALSE),"")</f>
        <v/>
      </c>
      <c r="M174" s="50" t="str">
        <f t="shared" si="6"/>
        <v/>
      </c>
      <c r="N174" s="51" t="str">
        <f t="shared" si="7"/>
        <v/>
      </c>
    </row>
    <row r="175" spans="1:14" x14ac:dyDescent="0.25">
      <c r="A175" s="55">
        <v>171</v>
      </c>
      <c r="B175" s="14"/>
      <c r="C175" s="52"/>
      <c r="D175" s="45"/>
      <c r="E175" s="53"/>
      <c r="F175" s="13"/>
      <c r="G175" s="47" t="str">
        <f>IFERROR(VLOOKUP(F175,'matriz puntaje'!$B$15:$C$19,2,FALSE),"")</f>
        <v/>
      </c>
      <c r="H175" s="13"/>
      <c r="I175" s="48" t="str">
        <f>IFERROR(VLOOKUP(H175,'matriz puntaje'!$B$10:$C$14,2,FALSE),"")</f>
        <v/>
      </c>
      <c r="J175" s="13"/>
      <c r="K175" s="48" t="str">
        <f>IFERROR(VLOOKUP(J175,'matriz puntaje'!$B$20:$C$24,2,FALSE),"")</f>
        <v/>
      </c>
      <c r="L175" s="49" t="str">
        <f>IFERROR(VLOOKUP(A175,'comité evaluador'!$A$3:$P$202,16,FALSE),"")</f>
        <v/>
      </c>
      <c r="M175" s="50" t="str">
        <f t="shared" si="6"/>
        <v/>
      </c>
      <c r="N175" s="51" t="str">
        <f t="shared" si="7"/>
        <v/>
      </c>
    </row>
    <row r="176" spans="1:14" x14ac:dyDescent="0.25">
      <c r="A176" s="55">
        <v>172</v>
      </c>
      <c r="B176" s="14"/>
      <c r="C176" s="52"/>
      <c r="D176" s="45"/>
      <c r="E176" s="53"/>
      <c r="F176" s="13"/>
      <c r="G176" s="47" t="str">
        <f>IFERROR(VLOOKUP(F176,'matriz puntaje'!$B$15:$C$19,2,FALSE),"")</f>
        <v/>
      </c>
      <c r="H176" s="13"/>
      <c r="I176" s="48" t="str">
        <f>IFERROR(VLOOKUP(H176,'matriz puntaje'!$B$10:$C$14,2,FALSE),"")</f>
        <v/>
      </c>
      <c r="J176" s="13"/>
      <c r="K176" s="48" t="str">
        <f>IFERROR(VLOOKUP(J176,'matriz puntaje'!$B$20:$C$24,2,FALSE),"")</f>
        <v/>
      </c>
      <c r="L176" s="49" t="str">
        <f>IFERROR(VLOOKUP(A176,'comité evaluador'!$A$3:$P$202,16,FALSE),"")</f>
        <v/>
      </c>
      <c r="M176" s="50" t="str">
        <f t="shared" si="6"/>
        <v/>
      </c>
      <c r="N176" s="51" t="str">
        <f t="shared" si="7"/>
        <v/>
      </c>
    </row>
    <row r="177" spans="1:14" x14ac:dyDescent="0.25">
      <c r="A177" s="55">
        <v>173</v>
      </c>
      <c r="B177" s="14"/>
      <c r="C177" s="52"/>
      <c r="D177" s="45"/>
      <c r="E177" s="53"/>
      <c r="F177" s="13"/>
      <c r="G177" s="47" t="str">
        <f>IFERROR(VLOOKUP(F177,'matriz puntaje'!$B$15:$C$19,2,FALSE),"")</f>
        <v/>
      </c>
      <c r="H177" s="13"/>
      <c r="I177" s="48" t="str">
        <f>IFERROR(VLOOKUP(H177,'matriz puntaje'!$B$10:$C$14,2,FALSE),"")</f>
        <v/>
      </c>
      <c r="J177" s="13"/>
      <c r="K177" s="48" t="str">
        <f>IFERROR(VLOOKUP(J177,'matriz puntaje'!$B$20:$C$24,2,FALSE),"")</f>
        <v/>
      </c>
      <c r="L177" s="49" t="str">
        <f>IFERROR(VLOOKUP(A177,'comité evaluador'!$A$3:$P$202,16,FALSE),"")</f>
        <v/>
      </c>
      <c r="M177" s="50" t="str">
        <f t="shared" si="6"/>
        <v/>
      </c>
      <c r="N177" s="51" t="str">
        <f t="shared" si="7"/>
        <v/>
      </c>
    </row>
    <row r="178" spans="1:14" x14ac:dyDescent="0.25">
      <c r="A178" s="55">
        <v>174</v>
      </c>
      <c r="B178" s="14"/>
      <c r="C178" s="52"/>
      <c r="D178" s="45"/>
      <c r="E178" s="53"/>
      <c r="F178" s="13"/>
      <c r="G178" s="47" t="str">
        <f>IFERROR(VLOOKUP(F178,'matriz puntaje'!$B$15:$C$19,2,FALSE),"")</f>
        <v/>
      </c>
      <c r="H178" s="13"/>
      <c r="I178" s="48" t="str">
        <f>IFERROR(VLOOKUP(H178,'matriz puntaje'!$B$10:$C$14,2,FALSE),"")</f>
        <v/>
      </c>
      <c r="J178" s="13"/>
      <c r="K178" s="48" t="str">
        <f>IFERROR(VLOOKUP(J178,'matriz puntaje'!$B$20:$C$24,2,FALSE),"")</f>
        <v/>
      </c>
      <c r="L178" s="49" t="str">
        <f>IFERROR(VLOOKUP(A178,'comité evaluador'!$A$3:$P$202,16,FALSE),"")</f>
        <v/>
      </c>
      <c r="M178" s="50" t="str">
        <f t="shared" si="6"/>
        <v/>
      </c>
      <c r="N178" s="51" t="str">
        <f t="shared" si="7"/>
        <v/>
      </c>
    </row>
    <row r="179" spans="1:14" x14ac:dyDescent="0.25">
      <c r="A179" s="55">
        <v>175</v>
      </c>
      <c r="B179" s="14"/>
      <c r="C179" s="52"/>
      <c r="D179" s="45"/>
      <c r="E179" s="53"/>
      <c r="F179" s="13"/>
      <c r="G179" s="47" t="str">
        <f>IFERROR(VLOOKUP(F179,'matriz puntaje'!$B$15:$C$19,2,FALSE),"")</f>
        <v/>
      </c>
      <c r="H179" s="13"/>
      <c r="I179" s="48" t="str">
        <f>IFERROR(VLOOKUP(H179,'matriz puntaje'!$B$10:$C$14,2,FALSE),"")</f>
        <v/>
      </c>
      <c r="J179" s="13"/>
      <c r="K179" s="48" t="str">
        <f>IFERROR(VLOOKUP(J179,'matriz puntaje'!$B$20:$C$24,2,FALSE),"")</f>
        <v/>
      </c>
      <c r="L179" s="49" t="str">
        <f>IFERROR(VLOOKUP(A179,'comité evaluador'!$A$3:$P$202,16,FALSE),"")</f>
        <v/>
      </c>
      <c r="M179" s="50" t="str">
        <f t="shared" si="6"/>
        <v/>
      </c>
      <c r="N179" s="51" t="str">
        <f t="shared" si="7"/>
        <v/>
      </c>
    </row>
    <row r="180" spans="1:14" x14ac:dyDescent="0.25">
      <c r="A180" s="55">
        <v>176</v>
      </c>
      <c r="B180" s="14"/>
      <c r="C180" s="52"/>
      <c r="D180" s="45"/>
      <c r="E180" s="53"/>
      <c r="F180" s="13"/>
      <c r="G180" s="47" t="str">
        <f>IFERROR(VLOOKUP(F180,'matriz puntaje'!$B$15:$C$19,2,FALSE),"")</f>
        <v/>
      </c>
      <c r="H180" s="13"/>
      <c r="I180" s="48" t="str">
        <f>IFERROR(VLOOKUP(H180,'matriz puntaje'!$B$10:$C$14,2,FALSE),"")</f>
        <v/>
      </c>
      <c r="J180" s="13"/>
      <c r="K180" s="48" t="str">
        <f>IFERROR(VLOOKUP(J180,'matriz puntaje'!$B$20:$C$24,2,FALSE),"")</f>
        <v/>
      </c>
      <c r="L180" s="49" t="str">
        <f>IFERROR(VLOOKUP(A180,'comité evaluador'!$A$3:$P$202,16,FALSE),"")</f>
        <v/>
      </c>
      <c r="M180" s="50" t="str">
        <f t="shared" si="6"/>
        <v/>
      </c>
      <c r="N180" s="51" t="str">
        <f t="shared" si="7"/>
        <v/>
      </c>
    </row>
    <row r="181" spans="1:14" x14ac:dyDescent="0.25">
      <c r="A181" s="55">
        <v>177</v>
      </c>
      <c r="B181" s="14"/>
      <c r="C181" s="52"/>
      <c r="D181" s="45"/>
      <c r="E181" s="53"/>
      <c r="F181" s="13"/>
      <c r="G181" s="47" t="str">
        <f>IFERROR(VLOOKUP(F181,'matriz puntaje'!$B$15:$C$19,2,FALSE),"")</f>
        <v/>
      </c>
      <c r="H181" s="13"/>
      <c r="I181" s="48" t="str">
        <f>IFERROR(VLOOKUP(H181,'matriz puntaje'!$B$10:$C$14,2,FALSE),"")</f>
        <v/>
      </c>
      <c r="J181" s="13"/>
      <c r="K181" s="48" t="str">
        <f>IFERROR(VLOOKUP(J181,'matriz puntaje'!$B$20:$C$24,2,FALSE),"")</f>
        <v/>
      </c>
      <c r="L181" s="49" t="str">
        <f>IFERROR(VLOOKUP(A181,'comité evaluador'!$A$3:$P$202,16,FALSE),"")</f>
        <v/>
      </c>
      <c r="M181" s="50" t="str">
        <f t="shared" si="6"/>
        <v/>
      </c>
      <c r="N181" s="51" t="str">
        <f t="shared" si="7"/>
        <v/>
      </c>
    </row>
    <row r="182" spans="1:14" x14ac:dyDescent="0.25">
      <c r="A182" s="55">
        <v>178</v>
      </c>
      <c r="B182" s="14"/>
      <c r="C182" s="52"/>
      <c r="D182" s="45"/>
      <c r="E182" s="53"/>
      <c r="F182" s="13"/>
      <c r="G182" s="47" t="str">
        <f>IFERROR(VLOOKUP(F182,'matriz puntaje'!$B$15:$C$19,2,FALSE),"")</f>
        <v/>
      </c>
      <c r="H182" s="13"/>
      <c r="I182" s="48" t="str">
        <f>IFERROR(VLOOKUP(H182,'matriz puntaje'!$B$10:$C$14,2,FALSE),"")</f>
        <v/>
      </c>
      <c r="J182" s="13"/>
      <c r="K182" s="48" t="str">
        <f>IFERROR(VLOOKUP(J182,'matriz puntaje'!$B$20:$C$24,2,FALSE),"")</f>
        <v/>
      </c>
      <c r="L182" s="49" t="str">
        <f>IFERROR(VLOOKUP(A182,'comité evaluador'!$A$3:$P$202,16,FALSE),"")</f>
        <v/>
      </c>
      <c r="M182" s="50" t="str">
        <f t="shared" si="6"/>
        <v/>
      </c>
      <c r="N182" s="51" t="str">
        <f t="shared" si="7"/>
        <v/>
      </c>
    </row>
    <row r="183" spans="1:14" x14ac:dyDescent="0.25">
      <c r="A183" s="55">
        <v>179</v>
      </c>
      <c r="B183" s="14"/>
      <c r="C183" s="52"/>
      <c r="D183" s="45"/>
      <c r="E183" s="53"/>
      <c r="F183" s="13"/>
      <c r="G183" s="47" t="str">
        <f>IFERROR(VLOOKUP(F183,'matriz puntaje'!$B$15:$C$19,2,FALSE),"")</f>
        <v/>
      </c>
      <c r="H183" s="13"/>
      <c r="I183" s="48" t="str">
        <f>IFERROR(VLOOKUP(H183,'matriz puntaje'!$B$10:$C$14,2,FALSE),"")</f>
        <v/>
      </c>
      <c r="J183" s="13"/>
      <c r="K183" s="48" t="str">
        <f>IFERROR(VLOOKUP(J183,'matriz puntaje'!$B$20:$C$24,2,FALSE),"")</f>
        <v/>
      </c>
      <c r="L183" s="49" t="str">
        <f>IFERROR(VLOOKUP(A183,'comité evaluador'!$A$3:$P$202,16,FALSE),"")</f>
        <v/>
      </c>
      <c r="M183" s="50" t="str">
        <f t="shared" si="6"/>
        <v/>
      </c>
      <c r="N183" s="51" t="str">
        <f t="shared" si="7"/>
        <v/>
      </c>
    </row>
    <row r="184" spans="1:14" x14ac:dyDescent="0.25">
      <c r="A184" s="55">
        <v>180</v>
      </c>
      <c r="B184" s="14"/>
      <c r="C184" s="52"/>
      <c r="D184" s="45"/>
      <c r="E184" s="53"/>
      <c r="F184" s="13"/>
      <c r="G184" s="47" t="str">
        <f>IFERROR(VLOOKUP(F184,'matriz puntaje'!$B$15:$C$19,2,FALSE),"")</f>
        <v/>
      </c>
      <c r="H184" s="13"/>
      <c r="I184" s="48" t="str">
        <f>IFERROR(VLOOKUP(H184,'matriz puntaje'!$B$10:$C$14,2,FALSE),"")</f>
        <v/>
      </c>
      <c r="J184" s="13"/>
      <c r="K184" s="48" t="str">
        <f>IFERROR(VLOOKUP(J184,'matriz puntaje'!$B$20:$C$24,2,FALSE),"")</f>
        <v/>
      </c>
      <c r="L184" s="49" t="str">
        <f>IFERROR(VLOOKUP(A184,'comité evaluador'!$A$3:$P$202,16,FALSE),"")</f>
        <v/>
      </c>
      <c r="M184" s="50" t="str">
        <f t="shared" si="6"/>
        <v/>
      </c>
      <c r="N184" s="51" t="str">
        <f t="shared" si="7"/>
        <v/>
      </c>
    </row>
    <row r="185" spans="1:14" x14ac:dyDescent="0.25">
      <c r="A185" s="55">
        <v>181</v>
      </c>
      <c r="B185" s="14"/>
      <c r="C185" s="52"/>
      <c r="D185" s="45"/>
      <c r="E185" s="53"/>
      <c r="F185" s="13"/>
      <c r="G185" s="47" t="str">
        <f>IFERROR(VLOOKUP(F185,'matriz puntaje'!$B$15:$C$19,2,FALSE),"")</f>
        <v/>
      </c>
      <c r="H185" s="13"/>
      <c r="I185" s="48" t="str">
        <f>IFERROR(VLOOKUP(H185,'matriz puntaje'!$B$10:$C$14,2,FALSE),"")</f>
        <v/>
      </c>
      <c r="J185" s="13"/>
      <c r="K185" s="48" t="str">
        <f>IFERROR(VLOOKUP(J185,'matriz puntaje'!$B$20:$C$24,2,FALSE),"")</f>
        <v/>
      </c>
      <c r="L185" s="49" t="str">
        <f>IFERROR(VLOOKUP(A185,'comité evaluador'!$A$3:$P$202,16,FALSE),"")</f>
        <v/>
      </c>
      <c r="M185" s="50" t="str">
        <f t="shared" si="6"/>
        <v/>
      </c>
      <c r="N185" s="51" t="str">
        <f t="shared" si="7"/>
        <v/>
      </c>
    </row>
    <row r="186" spans="1:14" x14ac:dyDescent="0.25">
      <c r="A186" s="55">
        <v>182</v>
      </c>
      <c r="B186" s="14"/>
      <c r="C186" s="52"/>
      <c r="D186" s="45"/>
      <c r="E186" s="53"/>
      <c r="F186" s="13"/>
      <c r="G186" s="47" t="str">
        <f>IFERROR(VLOOKUP(F186,'matriz puntaje'!$B$15:$C$19,2,FALSE),"")</f>
        <v/>
      </c>
      <c r="H186" s="13"/>
      <c r="I186" s="48" t="str">
        <f>IFERROR(VLOOKUP(H186,'matriz puntaje'!$B$10:$C$14,2,FALSE),"")</f>
        <v/>
      </c>
      <c r="J186" s="13"/>
      <c r="K186" s="48" t="str">
        <f>IFERROR(VLOOKUP(J186,'matriz puntaje'!$B$20:$C$24,2,FALSE),"")</f>
        <v/>
      </c>
      <c r="L186" s="49" t="str">
        <f>IFERROR(VLOOKUP(A186,'comité evaluador'!$A$3:$P$202,16,FALSE),"")</f>
        <v/>
      </c>
      <c r="M186" s="50" t="str">
        <f t="shared" si="6"/>
        <v/>
      </c>
      <c r="N186" s="51" t="str">
        <f t="shared" si="7"/>
        <v/>
      </c>
    </row>
    <row r="187" spans="1:14" x14ac:dyDescent="0.25">
      <c r="A187" s="55">
        <v>183</v>
      </c>
      <c r="B187" s="14"/>
      <c r="C187" s="52"/>
      <c r="D187" s="45"/>
      <c r="E187" s="53"/>
      <c r="F187" s="13"/>
      <c r="G187" s="47" t="str">
        <f>IFERROR(VLOOKUP(F187,'matriz puntaje'!$B$15:$C$19,2,FALSE),"")</f>
        <v/>
      </c>
      <c r="H187" s="13"/>
      <c r="I187" s="48" t="str">
        <f>IFERROR(VLOOKUP(H187,'matriz puntaje'!$B$10:$C$14,2,FALSE),"")</f>
        <v/>
      </c>
      <c r="J187" s="13"/>
      <c r="K187" s="48" t="str">
        <f>IFERROR(VLOOKUP(J187,'matriz puntaje'!$B$20:$C$24,2,FALSE),"")</f>
        <v/>
      </c>
      <c r="L187" s="49" t="str">
        <f>IFERROR(VLOOKUP(A187,'comité evaluador'!$A$3:$P$202,16,FALSE),"")</f>
        <v/>
      </c>
      <c r="M187" s="50" t="str">
        <f t="shared" si="6"/>
        <v/>
      </c>
      <c r="N187" s="51" t="str">
        <f t="shared" si="7"/>
        <v/>
      </c>
    </row>
    <row r="188" spans="1:14" x14ac:dyDescent="0.25">
      <c r="A188" s="55">
        <v>184</v>
      </c>
      <c r="B188" s="14"/>
      <c r="C188" s="52"/>
      <c r="D188" s="45"/>
      <c r="E188" s="53"/>
      <c r="F188" s="13"/>
      <c r="G188" s="47" t="str">
        <f>IFERROR(VLOOKUP(F188,'matriz puntaje'!$B$15:$C$19,2,FALSE),"")</f>
        <v/>
      </c>
      <c r="H188" s="13"/>
      <c r="I188" s="48" t="str">
        <f>IFERROR(VLOOKUP(H188,'matriz puntaje'!$B$10:$C$14,2,FALSE),"")</f>
        <v/>
      </c>
      <c r="J188" s="13"/>
      <c r="K188" s="48" t="str">
        <f>IFERROR(VLOOKUP(J188,'matriz puntaje'!$B$20:$C$24,2,FALSE),"")</f>
        <v/>
      </c>
      <c r="L188" s="49" t="str">
        <f>IFERROR(VLOOKUP(A188,'comité evaluador'!$A$3:$P$202,16,FALSE),"")</f>
        <v/>
      </c>
      <c r="M188" s="50" t="str">
        <f t="shared" si="6"/>
        <v/>
      </c>
      <c r="N188" s="51" t="str">
        <f t="shared" si="7"/>
        <v/>
      </c>
    </row>
    <row r="189" spans="1:14" x14ac:dyDescent="0.25">
      <c r="A189" s="55">
        <v>185</v>
      </c>
      <c r="B189" s="14"/>
      <c r="C189" s="52"/>
      <c r="D189" s="45"/>
      <c r="E189" s="53"/>
      <c r="F189" s="13"/>
      <c r="G189" s="47" t="str">
        <f>IFERROR(VLOOKUP(F189,'matriz puntaje'!$B$15:$C$19,2,FALSE),"")</f>
        <v/>
      </c>
      <c r="H189" s="13"/>
      <c r="I189" s="48" t="str">
        <f>IFERROR(VLOOKUP(H189,'matriz puntaje'!$B$10:$C$14,2,FALSE),"")</f>
        <v/>
      </c>
      <c r="J189" s="13"/>
      <c r="K189" s="48" t="str">
        <f>IFERROR(VLOOKUP(J189,'matriz puntaje'!$B$20:$C$24,2,FALSE),"")</f>
        <v/>
      </c>
      <c r="L189" s="49" t="str">
        <f>IFERROR(VLOOKUP(A189,'comité evaluador'!$A$3:$P$202,16,FALSE),"")</f>
        <v/>
      </c>
      <c r="M189" s="50" t="str">
        <f t="shared" si="6"/>
        <v/>
      </c>
      <c r="N189" s="51" t="str">
        <f t="shared" si="7"/>
        <v/>
      </c>
    </row>
    <row r="190" spans="1:14" x14ac:dyDescent="0.25">
      <c r="A190" s="55">
        <v>186</v>
      </c>
      <c r="B190" s="14"/>
      <c r="C190" s="52"/>
      <c r="D190" s="45"/>
      <c r="E190" s="53"/>
      <c r="F190" s="13"/>
      <c r="G190" s="47" t="str">
        <f>IFERROR(VLOOKUP(F190,'matriz puntaje'!$B$15:$C$19,2,FALSE),"")</f>
        <v/>
      </c>
      <c r="H190" s="13"/>
      <c r="I190" s="48" t="str">
        <f>IFERROR(VLOOKUP(H190,'matriz puntaje'!$B$10:$C$14,2,FALSE),"")</f>
        <v/>
      </c>
      <c r="J190" s="13"/>
      <c r="K190" s="48" t="str">
        <f>IFERROR(VLOOKUP(J190,'matriz puntaje'!$B$20:$C$24,2,FALSE),"")</f>
        <v/>
      </c>
      <c r="L190" s="49" t="str">
        <f>IFERROR(VLOOKUP(A190,'comité evaluador'!$A$3:$P$202,16,FALSE),"")</f>
        <v/>
      </c>
      <c r="M190" s="50" t="str">
        <f t="shared" si="6"/>
        <v/>
      </c>
      <c r="N190" s="51" t="str">
        <f t="shared" si="7"/>
        <v/>
      </c>
    </row>
    <row r="191" spans="1:14" x14ac:dyDescent="0.25">
      <c r="A191" s="55">
        <v>187</v>
      </c>
      <c r="B191" s="14"/>
      <c r="C191" s="52"/>
      <c r="D191" s="45"/>
      <c r="E191" s="53"/>
      <c r="F191" s="13"/>
      <c r="G191" s="47" t="str">
        <f>IFERROR(VLOOKUP(F191,'matriz puntaje'!$B$15:$C$19,2,FALSE),"")</f>
        <v/>
      </c>
      <c r="H191" s="13"/>
      <c r="I191" s="48" t="str">
        <f>IFERROR(VLOOKUP(H191,'matriz puntaje'!$B$10:$C$14,2,FALSE),"")</f>
        <v/>
      </c>
      <c r="J191" s="13"/>
      <c r="K191" s="48" t="str">
        <f>IFERROR(VLOOKUP(J191,'matriz puntaje'!$B$20:$C$24,2,FALSE),"")</f>
        <v/>
      </c>
      <c r="L191" s="49" t="str">
        <f>IFERROR(VLOOKUP(A191,'comité evaluador'!$A$3:$P$202,16,FALSE),"")</f>
        <v/>
      </c>
      <c r="M191" s="50" t="str">
        <f t="shared" si="6"/>
        <v/>
      </c>
      <c r="N191" s="51" t="str">
        <f t="shared" si="7"/>
        <v/>
      </c>
    </row>
    <row r="192" spans="1:14" x14ac:dyDescent="0.25">
      <c r="A192" s="55">
        <v>188</v>
      </c>
      <c r="B192" s="14"/>
      <c r="C192" s="52"/>
      <c r="D192" s="45"/>
      <c r="E192" s="53"/>
      <c r="F192" s="13"/>
      <c r="G192" s="47" t="str">
        <f>IFERROR(VLOOKUP(F192,'matriz puntaje'!$B$15:$C$19,2,FALSE),"")</f>
        <v/>
      </c>
      <c r="H192" s="13"/>
      <c r="I192" s="48" t="str">
        <f>IFERROR(VLOOKUP(H192,'matriz puntaje'!$B$10:$C$14,2,FALSE),"")</f>
        <v/>
      </c>
      <c r="J192" s="13"/>
      <c r="K192" s="48" t="str">
        <f>IFERROR(VLOOKUP(J192,'matriz puntaje'!$B$20:$C$24,2,FALSE),"")</f>
        <v/>
      </c>
      <c r="L192" s="49" t="str">
        <f>IFERROR(VLOOKUP(A192,'comité evaluador'!$A$3:$P$202,16,FALSE),"")</f>
        <v/>
      </c>
      <c r="M192" s="50" t="str">
        <f t="shared" si="6"/>
        <v/>
      </c>
      <c r="N192" s="51" t="str">
        <f t="shared" si="7"/>
        <v/>
      </c>
    </row>
    <row r="193" spans="1:14" x14ac:dyDescent="0.25">
      <c r="A193" s="55">
        <v>189</v>
      </c>
      <c r="B193" s="14"/>
      <c r="C193" s="52"/>
      <c r="D193" s="45"/>
      <c r="E193" s="53"/>
      <c r="F193" s="13"/>
      <c r="G193" s="47" t="str">
        <f>IFERROR(VLOOKUP(F193,'matriz puntaje'!$B$15:$C$19,2,FALSE),"")</f>
        <v/>
      </c>
      <c r="H193" s="13"/>
      <c r="I193" s="48" t="str">
        <f>IFERROR(VLOOKUP(H193,'matriz puntaje'!$B$10:$C$14,2,FALSE),"")</f>
        <v/>
      </c>
      <c r="J193" s="13"/>
      <c r="K193" s="48" t="str">
        <f>IFERROR(VLOOKUP(J193,'matriz puntaje'!$B$20:$C$24,2,FALSE),"")</f>
        <v/>
      </c>
      <c r="L193" s="49" t="str">
        <f>IFERROR(VLOOKUP(A193,'comité evaluador'!$A$3:$P$202,16,FALSE),"")</f>
        <v/>
      </c>
      <c r="M193" s="50" t="str">
        <f t="shared" si="6"/>
        <v/>
      </c>
      <c r="N193" s="51" t="str">
        <f t="shared" si="7"/>
        <v/>
      </c>
    </row>
    <row r="194" spans="1:14" x14ac:dyDescent="0.25">
      <c r="A194" s="55">
        <v>190</v>
      </c>
      <c r="B194" s="14"/>
      <c r="C194" s="52"/>
      <c r="D194" s="45"/>
      <c r="E194" s="53"/>
      <c r="F194" s="13"/>
      <c r="G194" s="47" t="str">
        <f>IFERROR(VLOOKUP(F194,'matriz puntaje'!$B$15:$C$19,2,FALSE),"")</f>
        <v/>
      </c>
      <c r="H194" s="13"/>
      <c r="I194" s="48" t="str">
        <f>IFERROR(VLOOKUP(H194,'matriz puntaje'!$B$10:$C$14,2,FALSE),"")</f>
        <v/>
      </c>
      <c r="J194" s="13"/>
      <c r="K194" s="48" t="str">
        <f>IFERROR(VLOOKUP(J194,'matriz puntaje'!$B$20:$C$24,2,FALSE),"")</f>
        <v/>
      </c>
      <c r="L194" s="49" t="str">
        <f>IFERROR(VLOOKUP(A194,'comité evaluador'!$A$3:$P$202,16,FALSE),"")</f>
        <v/>
      </c>
      <c r="M194" s="50" t="str">
        <f t="shared" si="6"/>
        <v/>
      </c>
      <c r="N194" s="51" t="str">
        <f t="shared" si="7"/>
        <v/>
      </c>
    </row>
    <row r="195" spans="1:14" x14ac:dyDescent="0.25">
      <c r="A195" s="55">
        <v>191</v>
      </c>
      <c r="B195" s="14"/>
      <c r="C195" s="52"/>
      <c r="D195" s="45"/>
      <c r="E195" s="53"/>
      <c r="F195" s="13"/>
      <c r="G195" s="47" t="str">
        <f>IFERROR(VLOOKUP(F195,'matriz puntaje'!$B$15:$C$19,2,FALSE),"")</f>
        <v/>
      </c>
      <c r="H195" s="13"/>
      <c r="I195" s="48" t="str">
        <f>IFERROR(VLOOKUP(H195,'matriz puntaje'!$B$10:$C$14,2,FALSE),"")</f>
        <v/>
      </c>
      <c r="J195" s="13"/>
      <c r="K195" s="48" t="str">
        <f>IFERROR(VLOOKUP(J195,'matriz puntaje'!$B$20:$C$24,2,FALSE),"")</f>
        <v/>
      </c>
      <c r="L195" s="49" t="str">
        <f>IFERROR(VLOOKUP(A195,'comité evaluador'!$A$3:$P$202,16,FALSE),"")</f>
        <v/>
      </c>
      <c r="M195" s="50" t="str">
        <f t="shared" si="6"/>
        <v/>
      </c>
      <c r="N195" s="51" t="str">
        <f t="shared" si="7"/>
        <v/>
      </c>
    </row>
    <row r="196" spans="1:14" x14ac:dyDescent="0.25">
      <c r="A196" s="55">
        <v>192</v>
      </c>
      <c r="B196" s="14"/>
      <c r="C196" s="52"/>
      <c r="D196" s="45"/>
      <c r="E196" s="53"/>
      <c r="F196" s="13"/>
      <c r="G196" s="47" t="str">
        <f>IFERROR(VLOOKUP(F196,'matriz puntaje'!$B$15:$C$19,2,FALSE),"")</f>
        <v/>
      </c>
      <c r="H196" s="13"/>
      <c r="I196" s="48" t="str">
        <f>IFERROR(VLOOKUP(H196,'matriz puntaje'!$B$10:$C$14,2,FALSE),"")</f>
        <v/>
      </c>
      <c r="J196" s="13"/>
      <c r="K196" s="48" t="str">
        <f>IFERROR(VLOOKUP(J196,'matriz puntaje'!$B$20:$C$24,2,FALSE),"")</f>
        <v/>
      </c>
      <c r="L196" s="49" t="str">
        <f>IFERROR(VLOOKUP(A196,'comité evaluador'!$A$3:$P$202,16,FALSE),"")</f>
        <v/>
      </c>
      <c r="M196" s="50" t="str">
        <f t="shared" si="6"/>
        <v/>
      </c>
      <c r="N196" s="51" t="str">
        <f t="shared" si="7"/>
        <v/>
      </c>
    </row>
    <row r="197" spans="1:14" x14ac:dyDescent="0.25">
      <c r="A197" s="55">
        <v>193</v>
      </c>
      <c r="B197" s="14"/>
      <c r="C197" s="52"/>
      <c r="D197" s="45"/>
      <c r="E197" s="53"/>
      <c r="F197" s="13"/>
      <c r="G197" s="47" t="str">
        <f>IFERROR(VLOOKUP(F197,'matriz puntaje'!$B$15:$C$19,2,FALSE),"")</f>
        <v/>
      </c>
      <c r="H197" s="13"/>
      <c r="I197" s="48" t="str">
        <f>IFERROR(VLOOKUP(H197,'matriz puntaje'!$B$10:$C$14,2,FALSE),"")</f>
        <v/>
      </c>
      <c r="J197" s="13"/>
      <c r="K197" s="48" t="str">
        <f>IFERROR(VLOOKUP(J197,'matriz puntaje'!$B$20:$C$24,2,FALSE),"")</f>
        <v/>
      </c>
      <c r="L197" s="49" t="str">
        <f>IFERROR(VLOOKUP(A197,'comité evaluador'!$A$3:$P$202,16,FALSE),"")</f>
        <v/>
      </c>
      <c r="M197" s="50" t="str">
        <f t="shared" si="6"/>
        <v/>
      </c>
      <c r="N197" s="51" t="str">
        <f t="shared" si="7"/>
        <v/>
      </c>
    </row>
    <row r="198" spans="1:14" x14ac:dyDescent="0.25">
      <c r="A198" s="55">
        <v>194</v>
      </c>
      <c r="B198" s="14"/>
      <c r="C198" s="52"/>
      <c r="D198" s="45"/>
      <c r="E198" s="53"/>
      <c r="F198" s="13"/>
      <c r="G198" s="47" t="str">
        <f>IFERROR(VLOOKUP(F198,'matriz puntaje'!$B$15:$C$19,2,FALSE),"")</f>
        <v/>
      </c>
      <c r="H198" s="13"/>
      <c r="I198" s="48" t="str">
        <f>IFERROR(VLOOKUP(H198,'matriz puntaje'!$B$10:$C$14,2,FALSE),"")</f>
        <v/>
      </c>
      <c r="J198" s="13"/>
      <c r="K198" s="48" t="str">
        <f>IFERROR(VLOOKUP(J198,'matriz puntaje'!$B$20:$C$24,2,FALSE),"")</f>
        <v/>
      </c>
      <c r="L198" s="49" t="str">
        <f>IFERROR(VLOOKUP(A198,'comité evaluador'!$A$3:$P$202,16,FALSE),"")</f>
        <v/>
      </c>
      <c r="M198" s="50" t="str">
        <f t="shared" ref="M198:M204" si="8">L198</f>
        <v/>
      </c>
      <c r="N198" s="51" t="str">
        <f t="shared" ref="N198:N204" si="9">IFERROR((G198*$G$3+I198*$I$3+M198*$M$3+$K$3*K198),"")</f>
        <v/>
      </c>
    </row>
    <row r="199" spans="1:14" x14ac:dyDescent="0.25">
      <c r="A199" s="55">
        <v>195</v>
      </c>
      <c r="B199" s="14"/>
      <c r="C199" s="52"/>
      <c r="D199" s="45"/>
      <c r="E199" s="53"/>
      <c r="F199" s="13"/>
      <c r="G199" s="47" t="str">
        <f>IFERROR(VLOOKUP(F199,'matriz puntaje'!$B$15:$C$19,2,FALSE),"")</f>
        <v/>
      </c>
      <c r="H199" s="13"/>
      <c r="I199" s="48" t="str">
        <f>IFERROR(VLOOKUP(H199,'matriz puntaje'!$B$10:$C$14,2,FALSE),"")</f>
        <v/>
      </c>
      <c r="J199" s="13"/>
      <c r="K199" s="48" t="str">
        <f>IFERROR(VLOOKUP(J199,'matriz puntaje'!$B$20:$C$24,2,FALSE),"")</f>
        <v/>
      </c>
      <c r="L199" s="49" t="str">
        <f>IFERROR(VLOOKUP(A199,'comité evaluador'!$A$3:$P$202,16,FALSE),"")</f>
        <v/>
      </c>
      <c r="M199" s="50" t="str">
        <f t="shared" si="8"/>
        <v/>
      </c>
      <c r="N199" s="51" t="str">
        <f t="shared" si="9"/>
        <v/>
      </c>
    </row>
    <row r="200" spans="1:14" x14ac:dyDescent="0.25">
      <c r="A200" s="55">
        <v>196</v>
      </c>
      <c r="B200" s="14"/>
      <c r="C200" s="52"/>
      <c r="D200" s="45"/>
      <c r="E200" s="53"/>
      <c r="F200" s="13"/>
      <c r="G200" s="47" t="str">
        <f>IFERROR(VLOOKUP(F200,'matriz puntaje'!$B$15:$C$19,2,FALSE),"")</f>
        <v/>
      </c>
      <c r="H200" s="13"/>
      <c r="I200" s="48" t="str">
        <f>IFERROR(VLOOKUP(H200,'matriz puntaje'!$B$10:$C$14,2,FALSE),"")</f>
        <v/>
      </c>
      <c r="J200" s="13"/>
      <c r="K200" s="48" t="str">
        <f>IFERROR(VLOOKUP(J200,'matriz puntaje'!$B$20:$C$24,2,FALSE),"")</f>
        <v/>
      </c>
      <c r="L200" s="49" t="str">
        <f>IFERROR(VLOOKUP(A200,'comité evaluador'!$A$3:$P$202,16,FALSE),"")</f>
        <v/>
      </c>
      <c r="M200" s="50" t="str">
        <f t="shared" si="8"/>
        <v/>
      </c>
      <c r="N200" s="51" t="str">
        <f t="shared" si="9"/>
        <v/>
      </c>
    </row>
    <row r="201" spans="1:14" x14ac:dyDescent="0.25">
      <c r="A201" s="55">
        <v>197</v>
      </c>
      <c r="B201" s="14"/>
      <c r="C201" s="52"/>
      <c r="D201" s="45"/>
      <c r="E201" s="53"/>
      <c r="F201" s="13"/>
      <c r="G201" s="47" t="str">
        <f>IFERROR(VLOOKUP(F201,'matriz puntaje'!$B$15:$C$19,2,FALSE),"")</f>
        <v/>
      </c>
      <c r="H201" s="13"/>
      <c r="I201" s="48" t="str">
        <f>IFERROR(VLOOKUP(H201,'matriz puntaje'!$B$10:$C$14,2,FALSE),"")</f>
        <v/>
      </c>
      <c r="J201" s="13"/>
      <c r="K201" s="48" t="str">
        <f>IFERROR(VLOOKUP(J201,'matriz puntaje'!$B$20:$C$24,2,FALSE),"")</f>
        <v/>
      </c>
      <c r="L201" s="49" t="str">
        <f>IFERROR(VLOOKUP(A201,'comité evaluador'!$A$3:$P$202,16,FALSE),"")</f>
        <v/>
      </c>
      <c r="M201" s="50" t="str">
        <f t="shared" si="8"/>
        <v/>
      </c>
      <c r="N201" s="51" t="str">
        <f t="shared" si="9"/>
        <v/>
      </c>
    </row>
    <row r="202" spans="1:14" x14ac:dyDescent="0.25">
      <c r="A202" s="55">
        <v>198</v>
      </c>
      <c r="B202" s="14"/>
      <c r="C202" s="52"/>
      <c r="D202" s="45"/>
      <c r="E202" s="53"/>
      <c r="F202" s="13"/>
      <c r="G202" s="47" t="str">
        <f>IFERROR(VLOOKUP(F202,'matriz puntaje'!$B$15:$C$19,2,FALSE),"")</f>
        <v/>
      </c>
      <c r="H202" s="13"/>
      <c r="I202" s="48" t="str">
        <f>IFERROR(VLOOKUP(H202,'matriz puntaje'!$B$10:$C$14,2,FALSE),"")</f>
        <v/>
      </c>
      <c r="J202" s="13"/>
      <c r="K202" s="48" t="str">
        <f>IFERROR(VLOOKUP(J202,'matriz puntaje'!$B$20:$C$24,2,FALSE),"")</f>
        <v/>
      </c>
      <c r="L202" s="49" t="str">
        <f>IFERROR(VLOOKUP(A202,'comité evaluador'!$A$3:$P$202,16,FALSE),"")</f>
        <v/>
      </c>
      <c r="M202" s="50" t="str">
        <f t="shared" si="8"/>
        <v/>
      </c>
      <c r="N202" s="51" t="str">
        <f t="shared" si="9"/>
        <v/>
      </c>
    </row>
    <row r="203" spans="1:14" x14ac:dyDescent="0.25">
      <c r="A203" s="55">
        <v>199</v>
      </c>
      <c r="B203" s="14"/>
      <c r="C203" s="52"/>
      <c r="D203" s="45"/>
      <c r="E203" s="53"/>
      <c r="F203" s="13"/>
      <c r="G203" s="47" t="str">
        <f>IFERROR(VLOOKUP(F203,'matriz puntaje'!$B$15:$C$19,2,FALSE),"")</f>
        <v/>
      </c>
      <c r="H203" s="13"/>
      <c r="I203" s="48" t="str">
        <f>IFERROR(VLOOKUP(H203,'matriz puntaje'!$B$10:$C$14,2,FALSE),"")</f>
        <v/>
      </c>
      <c r="J203" s="13"/>
      <c r="K203" s="48" t="str">
        <f>IFERROR(VLOOKUP(J203,'matriz puntaje'!$B$20:$C$24,2,FALSE),"")</f>
        <v/>
      </c>
      <c r="L203" s="49" t="str">
        <f>IFERROR(VLOOKUP(A203,'comité evaluador'!$A$3:$P$202,16,FALSE),"")</f>
        <v/>
      </c>
      <c r="M203" s="50" t="str">
        <f t="shared" si="8"/>
        <v/>
      </c>
      <c r="N203" s="51" t="str">
        <f t="shared" si="9"/>
        <v/>
      </c>
    </row>
    <row r="204" spans="1:14" x14ac:dyDescent="0.25">
      <c r="A204" s="55">
        <v>200</v>
      </c>
      <c r="B204" s="14"/>
      <c r="C204" s="52"/>
      <c r="D204" s="45"/>
      <c r="E204" s="53"/>
      <c r="F204" s="13"/>
      <c r="G204" s="47" t="str">
        <f>IFERROR(VLOOKUP(F204,'matriz puntaje'!$B$15:$C$19,2,FALSE),"")</f>
        <v/>
      </c>
      <c r="H204" s="13"/>
      <c r="I204" s="48" t="str">
        <f>IFERROR(VLOOKUP(H204,'matriz puntaje'!$B$10:$C$14,2,FALSE),"")</f>
        <v/>
      </c>
      <c r="J204" s="13"/>
      <c r="K204" s="48" t="str">
        <f>IFERROR(VLOOKUP(J204,'matriz puntaje'!$B$20:$C$24,2,FALSE),"")</f>
        <v/>
      </c>
      <c r="L204" s="49" t="str">
        <f>IFERROR(VLOOKUP(A204,'comité evaluador'!$A$3:$P$202,16,FALSE),"")</f>
        <v/>
      </c>
      <c r="M204" s="50" t="str">
        <f t="shared" si="8"/>
        <v/>
      </c>
      <c r="N204" s="51" t="str">
        <f t="shared" si="9"/>
        <v/>
      </c>
    </row>
  </sheetData>
  <mergeCells count="8">
    <mergeCell ref="F2:M2"/>
    <mergeCell ref="N3:N4"/>
    <mergeCell ref="A1:B1"/>
    <mergeCell ref="A2:A4"/>
    <mergeCell ref="B2:B4"/>
    <mergeCell ref="C2:C4"/>
    <mergeCell ref="D2:D4"/>
    <mergeCell ref="E2:E4"/>
  </mergeCells>
  <dataValidations count="1">
    <dataValidation allowBlank="1" showErrorMessage="1" promptTitle="Seleccione un dato de la lista" prompt="Seleccione la evaluación del comité de expertos refrente a: la pertinencia de la empresa, oportunidad de mercado y pertinencia de la oferta." sqref="L5:L204" xr:uid="{0F94E20B-8B81-47E3-9F3B-C6E72BAF8D04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5">
              <controlPr defaultSize="0" print="0" autoFill="0" autoPict="0">
                <anchor moveWithCells="1" sizeWithCells="1">
                  <from>
                    <xdr:col>11</xdr:col>
                    <xdr:colOff>200025</xdr:colOff>
                    <xdr:row>3</xdr:row>
                    <xdr:rowOff>123825</xdr:rowOff>
                  </from>
                  <to>
                    <xdr:col>11</xdr:col>
                    <xdr:colOff>1619250</xdr:colOff>
                    <xdr:row>3</xdr:row>
                    <xdr:rowOff>933450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leccione un dato de la lista" prompt="Seleccione el instrumento de capacitación." xr:uid="{36778B83-415A-45AD-96EB-5BFAE61E51E4}">
          <x14:formula1>
            <xm:f>'C:\Users\dquezada\OneDrive - PROCHILE\ProChile Remoto 2020\Convocatorias 2020\Formatos Convocatorias\[Matriz_Evaluación_Convocatoria_Virtual_IndustriasCreativas_2021.xlsm]MATRIZ PUNTAJE'!#REF!</xm:f>
          </x14:formula1>
          <xm:sqref>L5:L204</xm:sqref>
        </x14:dataValidation>
        <x14:dataValidation type="list" allowBlank="1" showInputMessage="1" showErrorMessage="1" xr:uid="{860F2C70-CFF6-4CBD-97B2-A6B74A8F0EEE}">
          <x14:formula1>
            <xm:f>'matriz puntaje'!$B$15:$B$19</xm:f>
          </x14:formula1>
          <xm:sqref>F5:F204</xm:sqref>
        </x14:dataValidation>
        <x14:dataValidation type="list" allowBlank="1" showInputMessage="1" showErrorMessage="1" xr:uid="{7337336E-194D-46C4-8BD5-11BBA68B160C}">
          <x14:formula1>
            <xm:f>'matriz puntaje'!$B$20:$B$24</xm:f>
          </x14:formula1>
          <xm:sqref>J5:J204</xm:sqref>
        </x14:dataValidation>
        <x14:dataValidation type="list" allowBlank="1" showInputMessage="1" showErrorMessage="1" xr:uid="{CE1917BF-DC80-43BA-B127-512A540BED08}">
          <x14:formula1>
            <xm:f>'matriz puntaje'!$B$10:$B$14</xm:f>
          </x14:formula1>
          <xm:sqref>H5:H204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1CED-3A77-4115-A391-6796D5BB5167}">
  <sheetPr codeName="Hoja3"/>
  <dimension ref="A1:P202"/>
  <sheetViews>
    <sheetView topLeftCell="E1" workbookViewId="0">
      <selection activeCell="I3" sqref="I3"/>
    </sheetView>
  </sheetViews>
  <sheetFormatPr baseColWidth="10" defaultColWidth="11.42578125" defaultRowHeight="15" x14ac:dyDescent="0.25"/>
  <cols>
    <col min="2" max="2" width="35.42578125" bestFit="1" customWidth="1"/>
    <col min="4" max="4" width="20.7109375" customWidth="1"/>
    <col min="6" max="6" width="23" style="62" customWidth="1"/>
    <col min="8" max="8" width="19.42578125" customWidth="1"/>
    <col min="10" max="10" width="23" style="62" customWidth="1"/>
    <col min="12" max="12" width="20.140625" customWidth="1"/>
    <col min="14" max="14" width="23" style="62" customWidth="1"/>
  </cols>
  <sheetData>
    <row r="1" spans="1:16" x14ac:dyDescent="0.25">
      <c r="A1" s="98" t="s">
        <v>26</v>
      </c>
      <c r="B1" s="99" t="s">
        <v>28</v>
      </c>
      <c r="C1" s="99" t="s">
        <v>35</v>
      </c>
      <c r="D1" s="100" t="s">
        <v>36</v>
      </c>
      <c r="E1" s="100"/>
      <c r="F1" s="100"/>
      <c r="G1" s="101"/>
      <c r="H1" s="102" t="s">
        <v>37</v>
      </c>
      <c r="I1" s="102"/>
      <c r="J1" s="102"/>
      <c r="K1" s="103"/>
      <c r="L1" s="96" t="s">
        <v>38</v>
      </c>
      <c r="M1" s="96"/>
      <c r="N1" s="96"/>
      <c r="O1" s="97"/>
      <c r="P1" s="16"/>
    </row>
    <row r="2" spans="1:16" ht="38.25" x14ac:dyDescent="0.25">
      <c r="A2" s="98"/>
      <c r="B2" s="99"/>
      <c r="C2" s="99"/>
      <c r="D2" s="17" t="s">
        <v>39</v>
      </c>
      <c r="E2" s="17" t="s">
        <v>3</v>
      </c>
      <c r="F2" s="17" t="s">
        <v>40</v>
      </c>
      <c r="G2" s="18" t="s">
        <v>41</v>
      </c>
      <c r="H2" s="19" t="s">
        <v>42</v>
      </c>
      <c r="I2" s="19" t="s">
        <v>3</v>
      </c>
      <c r="J2" s="19" t="s">
        <v>40</v>
      </c>
      <c r="K2" s="20" t="s">
        <v>43</v>
      </c>
      <c r="L2" s="21" t="s">
        <v>44</v>
      </c>
      <c r="M2" s="21" t="s">
        <v>3</v>
      </c>
      <c r="N2" s="21" t="s">
        <v>40</v>
      </c>
      <c r="O2" s="22" t="s">
        <v>45</v>
      </c>
      <c r="P2" s="23" t="s">
        <v>46</v>
      </c>
    </row>
    <row r="3" spans="1:16" ht="25.5" x14ac:dyDescent="0.25">
      <c r="A3" s="24">
        <v>1</v>
      </c>
      <c r="B3" s="25">
        <f>IFERROR(VLOOKUP(A3,'matriz evaluación'!$A$5:$C$204,2,FALSE),"")</f>
        <v>0</v>
      </c>
      <c r="C3" s="26">
        <f>IFERROR(VLOOKUP(A3,'matriz evaluación'!$A$5:$C$204,3,FALSE),"")</f>
        <v>0</v>
      </c>
      <c r="D3" s="27"/>
      <c r="E3" s="27" t="str">
        <f>IFERROR(VLOOKUP(D3,'matriz puntaje'!$B$3:$C$9,2,FALSE),"")</f>
        <v/>
      </c>
      <c r="F3" s="57" t="s">
        <v>47</v>
      </c>
      <c r="G3" s="28" t="str">
        <f>E3</f>
        <v/>
      </c>
      <c r="H3" s="27"/>
      <c r="I3" s="27" t="str">
        <f>IFERROR(VLOOKUP(H3,'matriz puntaje'!$B$3:$C$9,2,FALSE),"")</f>
        <v/>
      </c>
      <c r="J3" s="57" t="s">
        <v>47</v>
      </c>
      <c r="K3" s="29" t="str">
        <f>I3</f>
        <v/>
      </c>
      <c r="L3" s="27"/>
      <c r="M3" s="27" t="str">
        <f>IFERROR(VLOOKUP(L3,'matriz puntaje'!$B$3:$C$9,2,FALSE),"")</f>
        <v/>
      </c>
      <c r="N3" s="57" t="s">
        <v>47</v>
      </c>
      <c r="O3" s="30" t="str">
        <f>M3</f>
        <v/>
      </c>
      <c r="P3" s="31" t="str">
        <f t="shared" ref="P3:P66" si="0">IFERROR(AVERAGE(G3,K3,O3),"")</f>
        <v/>
      </c>
    </row>
    <row r="4" spans="1:16" x14ac:dyDescent="0.25">
      <c r="A4" s="24">
        <v>2</v>
      </c>
      <c r="B4" s="25">
        <f>IFERROR(VLOOKUP(A4,'matriz evaluación'!$A$5:$C$204,2,FALSE),"")</f>
        <v>0</v>
      </c>
      <c r="C4" s="26">
        <f>IFERROR(VLOOKUP(A4,'matriz evaluación'!$A$5:$C$204,3,FALSE),"")</f>
        <v>0</v>
      </c>
      <c r="D4" s="27"/>
      <c r="E4" s="27" t="str">
        <f>IFERROR(VLOOKUP(D4,'matriz puntaje'!$B$3:$C$9,2,FALSE),"")</f>
        <v/>
      </c>
      <c r="F4" s="58"/>
      <c r="G4" s="28" t="str">
        <f t="shared" ref="G4:G67" si="1">E4</f>
        <v/>
      </c>
      <c r="H4" s="27"/>
      <c r="I4" s="27" t="str">
        <f>IFERROR(VLOOKUP(H4,'matriz puntaje'!$B$3:$C$9,2,FALSE),"")</f>
        <v/>
      </c>
      <c r="J4" s="58"/>
      <c r="K4" s="29" t="str">
        <f t="shared" ref="K4:K67" si="2">I4</f>
        <v/>
      </c>
      <c r="L4" s="27"/>
      <c r="M4" s="27" t="str">
        <f>IFERROR(VLOOKUP(L4,'matriz puntaje'!$B$3:$C$9,2,FALSE),"")</f>
        <v/>
      </c>
      <c r="N4" s="58"/>
      <c r="O4" s="30" t="str">
        <f t="shared" ref="O4:O67" si="3">M4</f>
        <v/>
      </c>
      <c r="P4" s="31" t="str">
        <f t="shared" si="0"/>
        <v/>
      </c>
    </row>
    <row r="5" spans="1:16" x14ac:dyDescent="0.25">
      <c r="A5" s="24">
        <v>3</v>
      </c>
      <c r="B5" s="25">
        <f>IFERROR(VLOOKUP(A5,'matriz evaluación'!$A$5:$C$204,2,FALSE),"")</f>
        <v>0</v>
      </c>
      <c r="C5" s="26">
        <f>IFERROR(VLOOKUP(A5,'matriz evaluación'!$A$5:$C$204,3,FALSE),"")</f>
        <v>0</v>
      </c>
      <c r="D5" s="27"/>
      <c r="E5" s="27" t="str">
        <f>IFERROR(VLOOKUP(D5,'matriz puntaje'!$B$3:$C$9,2,FALSE),"")</f>
        <v/>
      </c>
      <c r="F5" s="59"/>
      <c r="G5" s="28" t="str">
        <f t="shared" si="1"/>
        <v/>
      </c>
      <c r="H5" s="27"/>
      <c r="I5" s="27" t="str">
        <f>IFERROR(VLOOKUP(H5,'matriz puntaje'!$B$3:$C$9,2,FALSE),"")</f>
        <v/>
      </c>
      <c r="J5" s="59"/>
      <c r="K5" s="29" t="str">
        <f t="shared" si="2"/>
        <v/>
      </c>
      <c r="L5" s="27"/>
      <c r="M5" s="27" t="str">
        <f>IFERROR(VLOOKUP(L5,'matriz puntaje'!$B$3:$C$9,2,FALSE),"")</f>
        <v/>
      </c>
      <c r="N5" s="59"/>
      <c r="O5" s="30" t="str">
        <f t="shared" si="3"/>
        <v/>
      </c>
      <c r="P5" s="31" t="str">
        <f t="shared" si="0"/>
        <v/>
      </c>
    </row>
    <row r="6" spans="1:16" x14ac:dyDescent="0.25">
      <c r="A6" s="24">
        <v>4</v>
      </c>
      <c r="B6" s="25">
        <f>IFERROR(VLOOKUP(A6,'matriz evaluación'!$A$5:$C$204,2,FALSE),"")</f>
        <v>0</v>
      </c>
      <c r="C6" s="26">
        <f>IFERROR(VLOOKUP(A6,'matriz evaluación'!$A$5:$C$204,3,FALSE),"")</f>
        <v>0</v>
      </c>
      <c r="D6" s="27"/>
      <c r="E6" s="27" t="str">
        <f>IFERROR(VLOOKUP(D6,'matriz puntaje'!$B$3:$C$9,2,FALSE),"")</f>
        <v/>
      </c>
      <c r="F6" s="60"/>
      <c r="G6" s="28" t="str">
        <f t="shared" si="1"/>
        <v/>
      </c>
      <c r="H6" s="27"/>
      <c r="I6" s="27" t="str">
        <f>IFERROR(VLOOKUP(H6,'matriz puntaje'!$B$3:$C$9,2,FALSE),"")</f>
        <v/>
      </c>
      <c r="J6" s="60"/>
      <c r="K6" s="29" t="str">
        <f t="shared" si="2"/>
        <v/>
      </c>
      <c r="L6" s="27"/>
      <c r="M6" s="27" t="str">
        <f>IFERROR(VLOOKUP(L6,'matriz puntaje'!$B$3:$C$9,2,FALSE),"")</f>
        <v/>
      </c>
      <c r="N6" s="60"/>
      <c r="O6" s="30" t="str">
        <f t="shared" si="3"/>
        <v/>
      </c>
      <c r="P6" s="31" t="str">
        <f t="shared" si="0"/>
        <v/>
      </c>
    </row>
    <row r="7" spans="1:16" x14ac:dyDescent="0.25">
      <c r="A7" s="24">
        <v>5</v>
      </c>
      <c r="B7" s="25">
        <f>IFERROR(VLOOKUP(A7,'matriz evaluación'!$A$5:$C$204,2,FALSE),"")</f>
        <v>0</v>
      </c>
      <c r="C7" s="26">
        <f>IFERROR(VLOOKUP(A7,'matriz evaluación'!$A$5:$C$204,3,FALSE),"")</f>
        <v>0</v>
      </c>
      <c r="D7" s="27"/>
      <c r="E7" s="27" t="str">
        <f>IFERROR(VLOOKUP(D7,'matriz puntaje'!$B$3:$C$9,2,FALSE),"")</f>
        <v/>
      </c>
      <c r="F7" s="61"/>
      <c r="G7" s="28" t="str">
        <f t="shared" si="1"/>
        <v/>
      </c>
      <c r="H7" s="27"/>
      <c r="I7" s="27" t="str">
        <f>IFERROR(VLOOKUP(H7,'matriz puntaje'!$B$3:$C$9,2,FALSE),"")</f>
        <v/>
      </c>
      <c r="J7" s="61"/>
      <c r="K7" s="29" t="str">
        <f t="shared" si="2"/>
        <v/>
      </c>
      <c r="L7" s="27"/>
      <c r="M7" s="27" t="str">
        <f>IFERROR(VLOOKUP(L7,'matriz puntaje'!$B$3:$C$9,2,FALSE),"")</f>
        <v/>
      </c>
      <c r="N7" s="61"/>
      <c r="O7" s="30" t="str">
        <f t="shared" si="3"/>
        <v/>
      </c>
      <c r="P7" s="31" t="str">
        <f t="shared" si="0"/>
        <v/>
      </c>
    </row>
    <row r="8" spans="1:16" x14ac:dyDescent="0.25">
      <c r="A8" s="24">
        <v>6</v>
      </c>
      <c r="B8" s="25">
        <f>IFERROR(VLOOKUP(A8,'matriz evaluación'!$A$5:$C$204,2,FALSE),"")</f>
        <v>0</v>
      </c>
      <c r="C8" s="26">
        <f>IFERROR(VLOOKUP(A8,'matriz evaluación'!$A$5:$C$204,3,FALSE),"")</f>
        <v>0</v>
      </c>
      <c r="D8" s="27"/>
      <c r="E8" s="27" t="str">
        <f>IFERROR(VLOOKUP(D8,'matriz puntaje'!$B$3:$C$9,2,FALSE),"")</f>
        <v/>
      </c>
      <c r="F8" s="61"/>
      <c r="G8" s="28" t="str">
        <f t="shared" si="1"/>
        <v/>
      </c>
      <c r="H8" s="27"/>
      <c r="I8" s="27" t="str">
        <f>IFERROR(VLOOKUP(H8,'matriz puntaje'!$B$3:$C$9,2,FALSE),"")</f>
        <v/>
      </c>
      <c r="J8" s="61"/>
      <c r="K8" s="29" t="str">
        <f t="shared" si="2"/>
        <v/>
      </c>
      <c r="L8" s="27"/>
      <c r="M8" s="27" t="str">
        <f>IFERROR(VLOOKUP(L8,'matriz puntaje'!$B$3:$C$9,2,FALSE),"")</f>
        <v/>
      </c>
      <c r="N8" s="61"/>
      <c r="O8" s="30" t="str">
        <f t="shared" si="3"/>
        <v/>
      </c>
      <c r="P8" s="31" t="str">
        <f t="shared" si="0"/>
        <v/>
      </c>
    </row>
    <row r="9" spans="1:16" x14ac:dyDescent="0.25">
      <c r="A9" s="24">
        <v>7</v>
      </c>
      <c r="B9" s="25">
        <f>IFERROR(VLOOKUP(A9,'matriz evaluación'!$A$5:$C$204,2,FALSE),"")</f>
        <v>0</v>
      </c>
      <c r="C9" s="26">
        <f>IFERROR(VLOOKUP(A9,'matriz evaluación'!$A$5:$C$204,3,FALSE),"")</f>
        <v>0</v>
      </c>
      <c r="D9" s="27"/>
      <c r="E9" s="27" t="str">
        <f>IFERROR(VLOOKUP(D9,'matriz puntaje'!$B$3:$C$9,2,FALSE),"")</f>
        <v/>
      </c>
      <c r="F9" s="61"/>
      <c r="G9" s="28" t="str">
        <f t="shared" si="1"/>
        <v/>
      </c>
      <c r="H9" s="27"/>
      <c r="I9" s="27" t="str">
        <f>IFERROR(VLOOKUP(H9,'matriz puntaje'!$B$3:$C$9,2,FALSE),"")</f>
        <v/>
      </c>
      <c r="J9" s="61"/>
      <c r="K9" s="29" t="str">
        <f t="shared" si="2"/>
        <v/>
      </c>
      <c r="L9" s="27"/>
      <c r="M9" s="27" t="str">
        <f>IFERROR(VLOOKUP(L9,'matriz puntaje'!$B$3:$C$9,2,FALSE),"")</f>
        <v/>
      </c>
      <c r="N9" s="61"/>
      <c r="O9" s="30" t="str">
        <f t="shared" si="3"/>
        <v/>
      </c>
      <c r="P9" s="31" t="str">
        <f t="shared" si="0"/>
        <v/>
      </c>
    </row>
    <row r="10" spans="1:16" x14ac:dyDescent="0.25">
      <c r="A10" s="24">
        <v>8</v>
      </c>
      <c r="B10" s="25">
        <f>IFERROR(VLOOKUP(A10,'matriz evaluación'!$A$5:$C$204,2,FALSE),"")</f>
        <v>0</v>
      </c>
      <c r="C10" s="26">
        <f>IFERROR(VLOOKUP(A10,'matriz evaluación'!$A$5:$C$204,3,FALSE),"")</f>
        <v>0</v>
      </c>
      <c r="D10" s="27"/>
      <c r="E10" s="27" t="str">
        <f>IFERROR(VLOOKUP(D10,'matriz puntaje'!$B$3:$C$9,2,FALSE),"")</f>
        <v/>
      </c>
      <c r="F10" s="61"/>
      <c r="G10" s="28" t="str">
        <f t="shared" si="1"/>
        <v/>
      </c>
      <c r="H10" s="27"/>
      <c r="I10" s="27" t="str">
        <f>IFERROR(VLOOKUP(H10,'matriz puntaje'!$B$3:$C$9,2,FALSE),"")</f>
        <v/>
      </c>
      <c r="J10" s="61"/>
      <c r="K10" s="29" t="str">
        <f t="shared" si="2"/>
        <v/>
      </c>
      <c r="L10" s="27"/>
      <c r="M10" s="27" t="str">
        <f>IFERROR(VLOOKUP(L10,'matriz puntaje'!$B$3:$C$9,2,FALSE),"")</f>
        <v/>
      </c>
      <c r="N10" s="61"/>
      <c r="O10" s="30" t="str">
        <f t="shared" si="3"/>
        <v/>
      </c>
      <c r="P10" s="31" t="str">
        <f t="shared" si="0"/>
        <v/>
      </c>
    </row>
    <row r="11" spans="1:16" x14ac:dyDescent="0.25">
      <c r="A11" s="24">
        <v>9</v>
      </c>
      <c r="B11" s="25">
        <f>IFERROR(VLOOKUP(A11,'matriz evaluación'!$A$5:$C$204,2,FALSE),"")</f>
        <v>0</v>
      </c>
      <c r="C11" s="26">
        <f>IFERROR(VLOOKUP(A11,'matriz evaluación'!$A$5:$C$204,3,FALSE),"")</f>
        <v>0</v>
      </c>
      <c r="D11" s="27"/>
      <c r="E11" s="27" t="str">
        <f>IFERROR(VLOOKUP(D11,'matriz puntaje'!$B$3:$C$9,2,FALSE),"")</f>
        <v/>
      </c>
      <c r="F11" s="60"/>
      <c r="G11" s="28" t="str">
        <f t="shared" si="1"/>
        <v/>
      </c>
      <c r="H11" s="27"/>
      <c r="I11" s="27" t="str">
        <f>IFERROR(VLOOKUP(H11,'matriz puntaje'!$B$3:$C$9,2,FALSE),"")</f>
        <v/>
      </c>
      <c r="J11" s="60"/>
      <c r="K11" s="29" t="str">
        <f t="shared" si="2"/>
        <v/>
      </c>
      <c r="L11" s="27"/>
      <c r="M11" s="27" t="str">
        <f>IFERROR(VLOOKUP(L11,'matriz puntaje'!$B$3:$C$9,2,FALSE),"")</f>
        <v/>
      </c>
      <c r="N11" s="60"/>
      <c r="O11" s="30" t="str">
        <f t="shared" si="3"/>
        <v/>
      </c>
      <c r="P11" s="31" t="str">
        <f t="shared" si="0"/>
        <v/>
      </c>
    </row>
    <row r="12" spans="1:16" x14ac:dyDescent="0.25">
      <c r="A12" s="24">
        <v>10</v>
      </c>
      <c r="B12" s="25">
        <f>IFERROR(VLOOKUP(A12,'matriz evaluación'!$A$5:$C$204,2,FALSE),"")</f>
        <v>0</v>
      </c>
      <c r="C12" s="26">
        <f>IFERROR(VLOOKUP(A12,'matriz evaluación'!$A$5:$C$204,3,FALSE),"")</f>
        <v>0</v>
      </c>
      <c r="D12" s="27"/>
      <c r="E12" s="27" t="str">
        <f>IFERROR(VLOOKUP(D12,'matriz puntaje'!$B$3:$C$9,2,FALSE),"")</f>
        <v/>
      </c>
      <c r="F12" s="58"/>
      <c r="G12" s="28" t="str">
        <f t="shared" si="1"/>
        <v/>
      </c>
      <c r="H12" s="27"/>
      <c r="I12" s="27" t="str">
        <f>IFERROR(VLOOKUP(H12,'matriz puntaje'!$B$3:$C$9,2,FALSE),"")</f>
        <v/>
      </c>
      <c r="J12" s="58"/>
      <c r="K12" s="29" t="str">
        <f t="shared" si="2"/>
        <v/>
      </c>
      <c r="L12" s="27"/>
      <c r="M12" s="27" t="str">
        <f>IFERROR(VLOOKUP(L12,'matriz puntaje'!$B$3:$C$9,2,FALSE),"")</f>
        <v/>
      </c>
      <c r="N12" s="58"/>
      <c r="O12" s="30" t="str">
        <f t="shared" si="3"/>
        <v/>
      </c>
      <c r="P12" s="31" t="str">
        <f t="shared" si="0"/>
        <v/>
      </c>
    </row>
    <row r="13" spans="1:16" x14ac:dyDescent="0.25">
      <c r="A13" s="24">
        <v>11</v>
      </c>
      <c r="B13" s="25">
        <f>IFERROR(VLOOKUP(A13,'matriz evaluación'!$A$5:$C$204,2,FALSE),"")</f>
        <v>0</v>
      </c>
      <c r="C13" s="26">
        <f>IFERROR(VLOOKUP(A13,'matriz evaluación'!$A$5:$C$204,3,FALSE),"")</f>
        <v>0</v>
      </c>
      <c r="D13" s="27"/>
      <c r="E13" s="27" t="str">
        <f>IFERROR(VLOOKUP(D13,'matriz puntaje'!$B$3:$C$9,2,FALSE),"")</f>
        <v/>
      </c>
      <c r="F13" s="58"/>
      <c r="G13" s="28" t="str">
        <f t="shared" si="1"/>
        <v/>
      </c>
      <c r="H13" s="27"/>
      <c r="I13" s="27" t="str">
        <f>IFERROR(VLOOKUP(H13,'matriz puntaje'!$B$3:$C$9,2,FALSE),"")</f>
        <v/>
      </c>
      <c r="J13" s="58"/>
      <c r="K13" s="29" t="str">
        <f t="shared" si="2"/>
        <v/>
      </c>
      <c r="L13" s="27"/>
      <c r="M13" s="27" t="str">
        <f>IFERROR(VLOOKUP(L13,'matriz puntaje'!$B$3:$C$9,2,FALSE),"")</f>
        <v/>
      </c>
      <c r="N13" s="58"/>
      <c r="O13" s="30" t="str">
        <f t="shared" si="3"/>
        <v/>
      </c>
      <c r="P13" s="31" t="str">
        <f t="shared" si="0"/>
        <v/>
      </c>
    </row>
    <row r="14" spans="1:16" x14ac:dyDescent="0.25">
      <c r="A14" s="24">
        <v>12</v>
      </c>
      <c r="B14" s="25">
        <f>IFERROR(VLOOKUP(A14,'matriz evaluación'!$A$5:$C$204,2,FALSE),"")</f>
        <v>0</v>
      </c>
      <c r="C14" s="26">
        <f>IFERROR(VLOOKUP(A14,'matriz evaluación'!$A$5:$C$204,3,FALSE),"")</f>
        <v>0</v>
      </c>
      <c r="D14" s="27"/>
      <c r="E14" s="27" t="str">
        <f>IFERROR(VLOOKUP(D14,'matriz puntaje'!$B$3:$C$9,2,FALSE),"")</f>
        <v/>
      </c>
      <c r="F14" s="58"/>
      <c r="G14" s="28" t="str">
        <f t="shared" si="1"/>
        <v/>
      </c>
      <c r="H14" s="27"/>
      <c r="I14" s="27" t="str">
        <f>IFERROR(VLOOKUP(H14,'matriz puntaje'!$B$3:$C$9,2,FALSE),"")</f>
        <v/>
      </c>
      <c r="J14" s="58"/>
      <c r="K14" s="29" t="str">
        <f t="shared" si="2"/>
        <v/>
      </c>
      <c r="L14" s="27"/>
      <c r="M14" s="27" t="str">
        <f>IFERROR(VLOOKUP(L14,'matriz puntaje'!$B$3:$C$9,2,FALSE),"")</f>
        <v/>
      </c>
      <c r="N14" s="58"/>
      <c r="O14" s="30" t="str">
        <f t="shared" si="3"/>
        <v/>
      </c>
      <c r="P14" s="31" t="str">
        <f t="shared" si="0"/>
        <v/>
      </c>
    </row>
    <row r="15" spans="1:16" x14ac:dyDescent="0.25">
      <c r="A15" s="24">
        <v>13</v>
      </c>
      <c r="B15" s="25">
        <f>IFERROR(VLOOKUP(A15,'matriz evaluación'!$A$5:$C$204,2,FALSE),"")</f>
        <v>0</v>
      </c>
      <c r="C15" s="26">
        <f>IFERROR(VLOOKUP(A15,'matriz evaluación'!$A$5:$C$204,3,FALSE),"")</f>
        <v>0</v>
      </c>
      <c r="D15" s="27"/>
      <c r="E15" s="27" t="str">
        <f>IFERROR(VLOOKUP(D15,'matriz puntaje'!$B$3:$C$9,2,FALSE),"")</f>
        <v/>
      </c>
      <c r="F15" s="58"/>
      <c r="G15" s="28" t="str">
        <f t="shared" si="1"/>
        <v/>
      </c>
      <c r="H15" s="27"/>
      <c r="I15" s="27" t="str">
        <f>IFERROR(VLOOKUP(H15,'matriz puntaje'!$B$3:$C$9,2,FALSE),"")</f>
        <v/>
      </c>
      <c r="J15" s="58"/>
      <c r="K15" s="29" t="str">
        <f t="shared" si="2"/>
        <v/>
      </c>
      <c r="L15" s="27"/>
      <c r="M15" s="27" t="str">
        <f>IFERROR(VLOOKUP(L15,'matriz puntaje'!$B$3:$C$9,2,FALSE),"")</f>
        <v/>
      </c>
      <c r="N15" s="58"/>
      <c r="O15" s="30" t="str">
        <f t="shared" si="3"/>
        <v/>
      </c>
      <c r="P15" s="31" t="str">
        <f t="shared" si="0"/>
        <v/>
      </c>
    </row>
    <row r="16" spans="1:16" x14ac:dyDescent="0.25">
      <c r="A16" s="24">
        <v>14</v>
      </c>
      <c r="B16" s="25">
        <f>IFERROR(VLOOKUP(A16,'matriz evaluación'!$A$5:$C$204,2,FALSE),"")</f>
        <v>0</v>
      </c>
      <c r="C16" s="26">
        <f>IFERROR(VLOOKUP(A16,'matriz evaluación'!$A$5:$C$204,3,FALSE),"")</f>
        <v>0</v>
      </c>
      <c r="D16" s="27"/>
      <c r="E16" s="27" t="str">
        <f>IFERROR(VLOOKUP(D16,'matriz puntaje'!$B$3:$C$9,2,FALSE),"")</f>
        <v/>
      </c>
      <c r="F16" s="58"/>
      <c r="G16" s="28" t="str">
        <f t="shared" si="1"/>
        <v/>
      </c>
      <c r="H16" s="27"/>
      <c r="I16" s="27" t="str">
        <f>IFERROR(VLOOKUP(H16,'matriz puntaje'!$B$3:$C$9,2,FALSE),"")</f>
        <v/>
      </c>
      <c r="J16" s="58"/>
      <c r="K16" s="29" t="str">
        <f t="shared" si="2"/>
        <v/>
      </c>
      <c r="L16" s="27"/>
      <c r="M16" s="27" t="str">
        <f>IFERROR(VLOOKUP(L16,'matriz puntaje'!$B$3:$C$9,2,FALSE),"")</f>
        <v/>
      </c>
      <c r="N16" s="58"/>
      <c r="O16" s="30" t="str">
        <f t="shared" si="3"/>
        <v/>
      </c>
      <c r="P16" s="31" t="str">
        <f t="shared" si="0"/>
        <v/>
      </c>
    </row>
    <row r="17" spans="1:16" x14ac:dyDescent="0.25">
      <c r="A17" s="24">
        <v>15</v>
      </c>
      <c r="B17" s="25">
        <f>IFERROR(VLOOKUP(A17,'matriz evaluación'!$A$5:$C$204,2,FALSE),"")</f>
        <v>0</v>
      </c>
      <c r="C17" s="26">
        <f>IFERROR(VLOOKUP(A17,'matriz evaluación'!$A$5:$C$204,3,FALSE),"")</f>
        <v>0</v>
      </c>
      <c r="D17" s="27"/>
      <c r="E17" s="27" t="str">
        <f>IFERROR(VLOOKUP(D17,'matriz puntaje'!$B$3:$C$9,2,FALSE),"")</f>
        <v/>
      </c>
      <c r="F17" s="58"/>
      <c r="G17" s="28" t="str">
        <f t="shared" si="1"/>
        <v/>
      </c>
      <c r="H17" s="27"/>
      <c r="I17" s="27" t="str">
        <f>IFERROR(VLOOKUP(H17,'matriz puntaje'!$B$3:$C$9,2,FALSE),"")</f>
        <v/>
      </c>
      <c r="J17" s="58"/>
      <c r="K17" s="29" t="str">
        <f t="shared" si="2"/>
        <v/>
      </c>
      <c r="L17" s="27"/>
      <c r="M17" s="27" t="str">
        <f>IFERROR(VLOOKUP(L17,'matriz puntaje'!$B$3:$C$9,2,FALSE),"")</f>
        <v/>
      </c>
      <c r="N17" s="58"/>
      <c r="O17" s="30" t="str">
        <f t="shared" si="3"/>
        <v/>
      </c>
      <c r="P17" s="31" t="str">
        <f t="shared" si="0"/>
        <v/>
      </c>
    </row>
    <row r="18" spans="1:16" x14ac:dyDescent="0.25">
      <c r="A18" s="24">
        <v>16</v>
      </c>
      <c r="B18" s="25">
        <f>IFERROR(VLOOKUP(A18,'matriz evaluación'!$A$5:$C$204,2,FALSE),"")</f>
        <v>0</v>
      </c>
      <c r="C18" s="26">
        <f>IFERROR(VLOOKUP(A18,'matriz evaluación'!$A$5:$C$204,3,FALSE),"")</f>
        <v>0</v>
      </c>
      <c r="D18" s="27"/>
      <c r="E18" s="27" t="str">
        <f>IFERROR(VLOOKUP(D18,'matriz puntaje'!$B$3:$C$9,2,FALSE),"")</f>
        <v/>
      </c>
      <c r="F18" s="58"/>
      <c r="G18" s="28" t="str">
        <f t="shared" si="1"/>
        <v/>
      </c>
      <c r="H18" s="27"/>
      <c r="I18" s="27" t="str">
        <f>IFERROR(VLOOKUP(H18,'matriz puntaje'!$B$3:$C$9,2,FALSE),"")</f>
        <v/>
      </c>
      <c r="J18" s="58"/>
      <c r="K18" s="29" t="str">
        <f t="shared" si="2"/>
        <v/>
      </c>
      <c r="L18" s="27"/>
      <c r="M18" s="27" t="str">
        <f>IFERROR(VLOOKUP(L18,'matriz puntaje'!$B$3:$C$9,2,FALSE),"")</f>
        <v/>
      </c>
      <c r="N18" s="58"/>
      <c r="O18" s="30" t="str">
        <f t="shared" si="3"/>
        <v/>
      </c>
      <c r="P18" s="31" t="str">
        <f t="shared" si="0"/>
        <v/>
      </c>
    </row>
    <row r="19" spans="1:16" x14ac:dyDescent="0.25">
      <c r="A19" s="24">
        <v>17</v>
      </c>
      <c r="B19" s="25">
        <f>IFERROR(VLOOKUP(A19,'matriz evaluación'!$A$5:$C$204,2,FALSE),"")</f>
        <v>0</v>
      </c>
      <c r="C19" s="26">
        <f>IFERROR(VLOOKUP(A19,'matriz evaluación'!$A$5:$C$204,3,FALSE),"")</f>
        <v>0</v>
      </c>
      <c r="D19" s="27"/>
      <c r="E19" s="27" t="str">
        <f>IFERROR(VLOOKUP(D19,'matriz puntaje'!$B$3:$C$9,2,FALSE),"")</f>
        <v/>
      </c>
      <c r="F19" s="58"/>
      <c r="G19" s="28" t="str">
        <f t="shared" si="1"/>
        <v/>
      </c>
      <c r="H19" s="27"/>
      <c r="I19" s="27" t="str">
        <f>IFERROR(VLOOKUP(H19,'matriz puntaje'!$B$3:$C$9,2,FALSE),"")</f>
        <v/>
      </c>
      <c r="J19" s="58"/>
      <c r="K19" s="29" t="str">
        <f t="shared" si="2"/>
        <v/>
      </c>
      <c r="L19" s="27"/>
      <c r="M19" s="27" t="str">
        <f>IFERROR(VLOOKUP(L19,'matriz puntaje'!$B$3:$C$9,2,FALSE),"")</f>
        <v/>
      </c>
      <c r="N19" s="58"/>
      <c r="O19" s="30" t="str">
        <f t="shared" si="3"/>
        <v/>
      </c>
      <c r="P19" s="31" t="str">
        <f t="shared" si="0"/>
        <v/>
      </c>
    </row>
    <row r="20" spans="1:16" x14ac:dyDescent="0.25">
      <c r="A20" s="24">
        <v>18</v>
      </c>
      <c r="B20" s="25">
        <f>IFERROR(VLOOKUP(A20,'matriz evaluación'!$A$5:$C$204,2,FALSE),"")</f>
        <v>0</v>
      </c>
      <c r="C20" s="26">
        <f>IFERROR(VLOOKUP(A20,'matriz evaluación'!$A$5:$C$204,3,FALSE),"")</f>
        <v>0</v>
      </c>
      <c r="D20" s="27"/>
      <c r="E20" s="27" t="str">
        <f>IFERROR(VLOOKUP(D20,'matriz puntaje'!$B$3:$C$9,2,FALSE),"")</f>
        <v/>
      </c>
      <c r="F20" s="58"/>
      <c r="G20" s="28" t="str">
        <f t="shared" si="1"/>
        <v/>
      </c>
      <c r="H20" s="27"/>
      <c r="I20" s="27" t="str">
        <f>IFERROR(VLOOKUP(H20,'matriz puntaje'!$B$3:$C$9,2,FALSE),"")</f>
        <v/>
      </c>
      <c r="J20" s="58"/>
      <c r="K20" s="29" t="str">
        <f t="shared" si="2"/>
        <v/>
      </c>
      <c r="L20" s="27"/>
      <c r="M20" s="27" t="str">
        <f>IFERROR(VLOOKUP(L20,'matriz puntaje'!$B$3:$C$9,2,FALSE),"")</f>
        <v/>
      </c>
      <c r="N20" s="58"/>
      <c r="O20" s="30" t="str">
        <f t="shared" si="3"/>
        <v/>
      </c>
      <c r="P20" s="31" t="str">
        <f t="shared" si="0"/>
        <v/>
      </c>
    </row>
    <row r="21" spans="1:16" x14ac:dyDescent="0.25">
      <c r="A21" s="24">
        <v>19</v>
      </c>
      <c r="B21" s="25">
        <f>IFERROR(VLOOKUP(A21,'matriz evaluación'!$A$5:$C$204,2,FALSE),"")</f>
        <v>0</v>
      </c>
      <c r="C21" s="26">
        <f>IFERROR(VLOOKUP(A21,'matriz evaluación'!$A$5:$C$204,3,FALSE),"")</f>
        <v>0</v>
      </c>
      <c r="D21" s="27"/>
      <c r="E21" s="27" t="str">
        <f>IFERROR(VLOOKUP(D21,'matriz puntaje'!$B$3:$C$9,2,FALSE),"")</f>
        <v/>
      </c>
      <c r="F21" s="58"/>
      <c r="G21" s="28" t="str">
        <f t="shared" si="1"/>
        <v/>
      </c>
      <c r="H21" s="27"/>
      <c r="I21" s="27" t="str">
        <f>IFERROR(VLOOKUP(H21,'matriz puntaje'!$B$3:$C$9,2,FALSE),"")</f>
        <v/>
      </c>
      <c r="J21" s="58"/>
      <c r="K21" s="29" t="str">
        <f t="shared" si="2"/>
        <v/>
      </c>
      <c r="L21" s="27"/>
      <c r="M21" s="27" t="str">
        <f>IFERROR(VLOOKUP(L21,'matriz puntaje'!$B$3:$C$9,2,FALSE),"")</f>
        <v/>
      </c>
      <c r="N21" s="58"/>
      <c r="O21" s="30" t="str">
        <f t="shared" si="3"/>
        <v/>
      </c>
      <c r="P21" s="31" t="str">
        <f t="shared" si="0"/>
        <v/>
      </c>
    </row>
    <row r="22" spans="1:16" x14ac:dyDescent="0.25">
      <c r="A22" s="24">
        <v>20</v>
      </c>
      <c r="B22" s="25">
        <f>IFERROR(VLOOKUP(A22,'matriz evaluación'!$A$5:$C$204,2,FALSE),"")</f>
        <v>0</v>
      </c>
      <c r="C22" s="26">
        <f>IFERROR(VLOOKUP(A22,'matriz evaluación'!$A$5:$C$204,3,FALSE),"")</f>
        <v>0</v>
      </c>
      <c r="D22" s="27"/>
      <c r="E22" s="27" t="str">
        <f>IFERROR(VLOOKUP(D22,'matriz puntaje'!$B$3:$C$9,2,FALSE),"")</f>
        <v/>
      </c>
      <c r="F22" s="58"/>
      <c r="G22" s="28" t="str">
        <f t="shared" si="1"/>
        <v/>
      </c>
      <c r="H22" s="27"/>
      <c r="I22" s="27" t="str">
        <f>IFERROR(VLOOKUP(H22,'matriz puntaje'!$B$3:$C$9,2,FALSE),"")</f>
        <v/>
      </c>
      <c r="J22" s="58"/>
      <c r="K22" s="29" t="str">
        <f t="shared" si="2"/>
        <v/>
      </c>
      <c r="L22" s="27"/>
      <c r="M22" s="27" t="str">
        <f>IFERROR(VLOOKUP(L22,'matriz puntaje'!$B$3:$C$9,2,FALSE),"")</f>
        <v/>
      </c>
      <c r="N22" s="58"/>
      <c r="O22" s="30" t="str">
        <f t="shared" si="3"/>
        <v/>
      </c>
      <c r="P22" s="31" t="str">
        <f t="shared" si="0"/>
        <v/>
      </c>
    </row>
    <row r="23" spans="1:16" x14ac:dyDescent="0.25">
      <c r="A23" s="24">
        <v>21</v>
      </c>
      <c r="B23" s="25">
        <f>IFERROR(VLOOKUP(A23,'matriz evaluación'!$A$5:$C$204,2,FALSE),"")</f>
        <v>0</v>
      </c>
      <c r="C23" s="26">
        <f>IFERROR(VLOOKUP(A23,'matriz evaluación'!$A$5:$C$204,3,FALSE),"")</f>
        <v>0</v>
      </c>
      <c r="D23" s="27"/>
      <c r="E23" s="27" t="str">
        <f>IFERROR(VLOOKUP(D23,'matriz puntaje'!$B$3:$C$9,2,FALSE),"")</f>
        <v/>
      </c>
      <c r="F23" s="58"/>
      <c r="G23" s="28" t="str">
        <f t="shared" si="1"/>
        <v/>
      </c>
      <c r="H23" s="27"/>
      <c r="I23" s="27" t="str">
        <f>IFERROR(VLOOKUP(H23,'matriz puntaje'!$B$3:$C$9,2,FALSE),"")</f>
        <v/>
      </c>
      <c r="J23" s="58"/>
      <c r="K23" s="29" t="str">
        <f t="shared" si="2"/>
        <v/>
      </c>
      <c r="L23" s="27"/>
      <c r="M23" s="27" t="str">
        <f>IFERROR(VLOOKUP(L23,'matriz puntaje'!$B$3:$C$9,2,FALSE),"")</f>
        <v/>
      </c>
      <c r="N23" s="58"/>
      <c r="O23" s="30" t="str">
        <f t="shared" si="3"/>
        <v/>
      </c>
      <c r="P23" s="31" t="str">
        <f t="shared" si="0"/>
        <v/>
      </c>
    </row>
    <row r="24" spans="1:16" x14ac:dyDescent="0.25">
      <c r="A24" s="24">
        <v>22</v>
      </c>
      <c r="B24" s="25">
        <f>IFERROR(VLOOKUP(A24,'matriz evaluación'!$A$5:$C$204,2,FALSE),"")</f>
        <v>0</v>
      </c>
      <c r="C24" s="26">
        <f>IFERROR(VLOOKUP(A24,'matriz evaluación'!$A$5:$C$204,3,FALSE),"")</f>
        <v>0</v>
      </c>
      <c r="D24" s="27"/>
      <c r="E24" s="27" t="str">
        <f>IFERROR(VLOOKUP(D24,'matriz puntaje'!$B$3:$C$9,2,FALSE),"")</f>
        <v/>
      </c>
      <c r="F24" s="58"/>
      <c r="G24" s="28" t="str">
        <f t="shared" si="1"/>
        <v/>
      </c>
      <c r="H24" s="27"/>
      <c r="I24" s="27" t="str">
        <f>IFERROR(VLOOKUP(H24,'matriz puntaje'!$B$3:$C$9,2,FALSE),"")</f>
        <v/>
      </c>
      <c r="J24" s="58"/>
      <c r="K24" s="29" t="str">
        <f t="shared" si="2"/>
        <v/>
      </c>
      <c r="L24" s="27"/>
      <c r="M24" s="27" t="str">
        <f>IFERROR(VLOOKUP(L24,'matriz puntaje'!$B$3:$C$9,2,FALSE),"")</f>
        <v/>
      </c>
      <c r="N24" s="58"/>
      <c r="O24" s="30" t="str">
        <f t="shared" si="3"/>
        <v/>
      </c>
      <c r="P24" s="31" t="str">
        <f t="shared" si="0"/>
        <v/>
      </c>
    </row>
    <row r="25" spans="1:16" x14ac:dyDescent="0.25">
      <c r="A25" s="24">
        <v>23</v>
      </c>
      <c r="B25" s="25">
        <f>IFERROR(VLOOKUP(A25,'matriz evaluación'!$A$5:$C$204,2,FALSE),"")</f>
        <v>0</v>
      </c>
      <c r="C25" s="26">
        <f>IFERROR(VLOOKUP(A25,'matriz evaluación'!$A$5:$C$204,3,FALSE),"")</f>
        <v>0</v>
      </c>
      <c r="D25" s="27"/>
      <c r="E25" s="27" t="str">
        <f>IFERROR(VLOOKUP(D25,'matriz puntaje'!$B$3:$C$9,2,FALSE),"")</f>
        <v/>
      </c>
      <c r="F25" s="58"/>
      <c r="G25" s="28" t="str">
        <f t="shared" si="1"/>
        <v/>
      </c>
      <c r="H25" s="27"/>
      <c r="I25" s="27" t="str">
        <f>IFERROR(VLOOKUP(H25,'matriz puntaje'!$B$3:$C$9,2,FALSE),"")</f>
        <v/>
      </c>
      <c r="J25" s="58"/>
      <c r="K25" s="29" t="str">
        <f t="shared" si="2"/>
        <v/>
      </c>
      <c r="L25" s="27"/>
      <c r="M25" s="27" t="str">
        <f>IFERROR(VLOOKUP(L25,'matriz puntaje'!$B$3:$C$9,2,FALSE),"")</f>
        <v/>
      </c>
      <c r="N25" s="58"/>
      <c r="O25" s="30" t="str">
        <f t="shared" si="3"/>
        <v/>
      </c>
      <c r="P25" s="31" t="str">
        <f t="shared" si="0"/>
        <v/>
      </c>
    </row>
    <row r="26" spans="1:16" x14ac:dyDescent="0.25">
      <c r="A26" s="24">
        <v>24</v>
      </c>
      <c r="B26" s="25">
        <f>IFERROR(VLOOKUP(A26,'matriz evaluación'!$A$5:$C$204,2,FALSE),"")</f>
        <v>0</v>
      </c>
      <c r="C26" s="26">
        <f>IFERROR(VLOOKUP(A26,'matriz evaluación'!$A$5:$C$204,3,FALSE),"")</f>
        <v>0</v>
      </c>
      <c r="D26" s="27"/>
      <c r="E26" s="27" t="str">
        <f>IFERROR(VLOOKUP(D26,'matriz puntaje'!$B$3:$C$9,2,FALSE),"")</f>
        <v/>
      </c>
      <c r="F26" s="58"/>
      <c r="G26" s="28" t="str">
        <f t="shared" si="1"/>
        <v/>
      </c>
      <c r="H26" s="27"/>
      <c r="I26" s="27" t="str">
        <f>IFERROR(VLOOKUP(H26,'matriz puntaje'!$B$3:$C$9,2,FALSE),"")</f>
        <v/>
      </c>
      <c r="J26" s="58"/>
      <c r="K26" s="29" t="str">
        <f t="shared" si="2"/>
        <v/>
      </c>
      <c r="L26" s="27"/>
      <c r="M26" s="27" t="str">
        <f>IFERROR(VLOOKUP(L26,'matriz puntaje'!$B$3:$C$9,2,FALSE),"")</f>
        <v/>
      </c>
      <c r="N26" s="58"/>
      <c r="O26" s="30" t="str">
        <f t="shared" si="3"/>
        <v/>
      </c>
      <c r="P26" s="31" t="str">
        <f t="shared" si="0"/>
        <v/>
      </c>
    </row>
    <row r="27" spans="1:16" x14ac:dyDescent="0.25">
      <c r="A27" s="24">
        <v>25</v>
      </c>
      <c r="B27" s="25">
        <f>IFERROR(VLOOKUP(A27,'matriz evaluación'!$A$5:$C$204,2,FALSE),"")</f>
        <v>0</v>
      </c>
      <c r="C27" s="26">
        <f>IFERROR(VLOOKUP(A27,'matriz evaluación'!$A$5:$C$204,3,FALSE),"")</f>
        <v>0</v>
      </c>
      <c r="D27" s="27"/>
      <c r="E27" s="27" t="str">
        <f>IFERROR(VLOOKUP(D27,'matriz puntaje'!$B$3:$C$9,2,FALSE),"")</f>
        <v/>
      </c>
      <c r="F27" s="58"/>
      <c r="G27" s="28" t="str">
        <f t="shared" si="1"/>
        <v/>
      </c>
      <c r="H27" s="27"/>
      <c r="I27" s="27" t="str">
        <f>IFERROR(VLOOKUP(H27,'matriz puntaje'!$B$3:$C$9,2,FALSE),"")</f>
        <v/>
      </c>
      <c r="J27" s="58"/>
      <c r="K27" s="29" t="str">
        <f t="shared" si="2"/>
        <v/>
      </c>
      <c r="L27" s="27"/>
      <c r="M27" s="27" t="str">
        <f>IFERROR(VLOOKUP(L27,'matriz puntaje'!$B$3:$C$9,2,FALSE),"")</f>
        <v/>
      </c>
      <c r="N27" s="58"/>
      <c r="O27" s="30" t="str">
        <f t="shared" si="3"/>
        <v/>
      </c>
      <c r="P27" s="31" t="str">
        <f t="shared" si="0"/>
        <v/>
      </c>
    </row>
    <row r="28" spans="1:16" x14ac:dyDescent="0.25">
      <c r="A28" s="24">
        <v>26</v>
      </c>
      <c r="B28" s="25">
        <f>IFERROR(VLOOKUP(A28,'matriz evaluación'!$A$5:$C$204,2,FALSE),"")</f>
        <v>0</v>
      </c>
      <c r="C28" s="26">
        <f>IFERROR(VLOOKUP(A28,'matriz evaluación'!$A$5:$C$204,3,FALSE),"")</f>
        <v>0</v>
      </c>
      <c r="D28" s="27"/>
      <c r="E28" s="27" t="str">
        <f>IFERROR(VLOOKUP(D28,'matriz puntaje'!$B$3:$C$9,2,FALSE),"")</f>
        <v/>
      </c>
      <c r="F28" s="58"/>
      <c r="G28" s="28" t="str">
        <f t="shared" si="1"/>
        <v/>
      </c>
      <c r="H28" s="27"/>
      <c r="I28" s="27" t="str">
        <f>IFERROR(VLOOKUP(H28,'matriz puntaje'!$B$3:$C$9,2,FALSE),"")</f>
        <v/>
      </c>
      <c r="J28" s="58"/>
      <c r="K28" s="29" t="str">
        <f t="shared" si="2"/>
        <v/>
      </c>
      <c r="L28" s="27"/>
      <c r="M28" s="27" t="str">
        <f>IFERROR(VLOOKUP(L28,'matriz puntaje'!$B$3:$C$9,2,FALSE),"")</f>
        <v/>
      </c>
      <c r="N28" s="58"/>
      <c r="O28" s="30" t="str">
        <f t="shared" si="3"/>
        <v/>
      </c>
      <c r="P28" s="31" t="str">
        <f t="shared" si="0"/>
        <v/>
      </c>
    </row>
    <row r="29" spans="1:16" x14ac:dyDescent="0.25">
      <c r="A29" s="24">
        <v>27</v>
      </c>
      <c r="B29" s="25">
        <f>IFERROR(VLOOKUP(A29,'matriz evaluación'!$A$5:$C$204,2,FALSE),"")</f>
        <v>0</v>
      </c>
      <c r="C29" s="26">
        <f>IFERROR(VLOOKUP(A29,'matriz evaluación'!$A$5:$C$204,3,FALSE),"")</f>
        <v>0</v>
      </c>
      <c r="D29" s="27"/>
      <c r="E29" s="27" t="str">
        <f>IFERROR(VLOOKUP(D29,'matriz puntaje'!$B$3:$C$9,2,FALSE),"")</f>
        <v/>
      </c>
      <c r="F29" s="58"/>
      <c r="G29" s="28" t="str">
        <f t="shared" si="1"/>
        <v/>
      </c>
      <c r="H29" s="27"/>
      <c r="I29" s="27" t="str">
        <f>IFERROR(VLOOKUP(H29,'matriz puntaje'!$B$3:$C$9,2,FALSE),"")</f>
        <v/>
      </c>
      <c r="J29" s="58"/>
      <c r="K29" s="29" t="str">
        <f t="shared" si="2"/>
        <v/>
      </c>
      <c r="L29" s="27"/>
      <c r="M29" s="27" t="str">
        <f>IFERROR(VLOOKUP(L29,'matriz puntaje'!$B$3:$C$9,2,FALSE),"")</f>
        <v/>
      </c>
      <c r="N29" s="58"/>
      <c r="O29" s="30" t="str">
        <f t="shared" si="3"/>
        <v/>
      </c>
      <c r="P29" s="31" t="str">
        <f t="shared" si="0"/>
        <v/>
      </c>
    </row>
    <row r="30" spans="1:16" x14ac:dyDescent="0.25">
      <c r="A30" s="24">
        <v>28</v>
      </c>
      <c r="B30" s="25">
        <f>IFERROR(VLOOKUP(A30,'matriz evaluación'!$A$5:$C$204,2,FALSE),"")</f>
        <v>0</v>
      </c>
      <c r="C30" s="26">
        <f>IFERROR(VLOOKUP(A30,'matriz evaluación'!$A$5:$C$204,3,FALSE),"")</f>
        <v>0</v>
      </c>
      <c r="D30" s="27"/>
      <c r="E30" s="27" t="str">
        <f>IFERROR(VLOOKUP(D30,'matriz puntaje'!$B$3:$C$9,2,FALSE),"")</f>
        <v/>
      </c>
      <c r="F30" s="58"/>
      <c r="G30" s="28" t="str">
        <f t="shared" si="1"/>
        <v/>
      </c>
      <c r="H30" s="27"/>
      <c r="I30" s="27" t="str">
        <f>IFERROR(VLOOKUP(H30,'matriz puntaje'!$B$3:$C$9,2,FALSE),"")</f>
        <v/>
      </c>
      <c r="J30" s="58"/>
      <c r="K30" s="29" t="str">
        <f t="shared" si="2"/>
        <v/>
      </c>
      <c r="L30" s="27"/>
      <c r="M30" s="27" t="str">
        <f>IFERROR(VLOOKUP(L30,'matriz puntaje'!$B$3:$C$9,2,FALSE),"")</f>
        <v/>
      </c>
      <c r="N30" s="58"/>
      <c r="O30" s="30" t="str">
        <f t="shared" si="3"/>
        <v/>
      </c>
      <c r="P30" s="31" t="str">
        <f t="shared" si="0"/>
        <v/>
      </c>
    </row>
    <row r="31" spans="1:16" x14ac:dyDescent="0.25">
      <c r="A31" s="24">
        <v>29</v>
      </c>
      <c r="B31" s="25">
        <f>IFERROR(VLOOKUP(A31,'matriz evaluación'!$A$5:$C$204,2,FALSE),"")</f>
        <v>0</v>
      </c>
      <c r="C31" s="26">
        <f>IFERROR(VLOOKUP(A31,'matriz evaluación'!$A$5:$C$204,3,FALSE),"")</f>
        <v>0</v>
      </c>
      <c r="D31" s="27"/>
      <c r="E31" s="27" t="str">
        <f>IFERROR(VLOOKUP(D31,'matriz puntaje'!$B$3:$C$9,2,FALSE),"")</f>
        <v/>
      </c>
      <c r="F31" s="58"/>
      <c r="G31" s="28" t="str">
        <f t="shared" si="1"/>
        <v/>
      </c>
      <c r="H31" s="27"/>
      <c r="I31" s="27" t="str">
        <f>IFERROR(VLOOKUP(H31,'matriz puntaje'!$B$3:$C$9,2,FALSE),"")</f>
        <v/>
      </c>
      <c r="J31" s="58"/>
      <c r="K31" s="29" t="str">
        <f t="shared" si="2"/>
        <v/>
      </c>
      <c r="L31" s="27"/>
      <c r="M31" s="27" t="str">
        <f>IFERROR(VLOOKUP(L31,'matriz puntaje'!$B$3:$C$9,2,FALSE),"")</f>
        <v/>
      </c>
      <c r="N31" s="58"/>
      <c r="O31" s="30" t="str">
        <f t="shared" si="3"/>
        <v/>
      </c>
      <c r="P31" s="31" t="str">
        <f t="shared" si="0"/>
        <v/>
      </c>
    </row>
    <row r="32" spans="1:16" x14ac:dyDescent="0.25">
      <c r="A32" s="24">
        <v>30</v>
      </c>
      <c r="B32" s="25">
        <f>IFERROR(VLOOKUP(A32,'matriz evaluación'!$A$5:$C$204,2,FALSE),"")</f>
        <v>0</v>
      </c>
      <c r="C32" s="26">
        <f>IFERROR(VLOOKUP(A32,'matriz evaluación'!$A$5:$C$204,3,FALSE),"")</f>
        <v>0</v>
      </c>
      <c r="D32" s="27"/>
      <c r="E32" s="27" t="str">
        <f>IFERROR(VLOOKUP(D32,'matriz puntaje'!$B$3:$C$9,2,FALSE),"")</f>
        <v/>
      </c>
      <c r="F32" s="58"/>
      <c r="G32" s="28" t="str">
        <f t="shared" si="1"/>
        <v/>
      </c>
      <c r="H32" s="27"/>
      <c r="I32" s="27" t="str">
        <f>IFERROR(VLOOKUP(H32,'matriz puntaje'!$B$3:$C$9,2,FALSE),"")</f>
        <v/>
      </c>
      <c r="J32" s="58"/>
      <c r="K32" s="29" t="str">
        <f t="shared" si="2"/>
        <v/>
      </c>
      <c r="L32" s="27"/>
      <c r="M32" s="27" t="str">
        <f>IFERROR(VLOOKUP(L32,'matriz puntaje'!$B$3:$C$9,2,FALSE),"")</f>
        <v/>
      </c>
      <c r="N32" s="58"/>
      <c r="O32" s="30" t="str">
        <f t="shared" si="3"/>
        <v/>
      </c>
      <c r="P32" s="31" t="str">
        <f t="shared" si="0"/>
        <v/>
      </c>
    </row>
    <row r="33" spans="1:16" x14ac:dyDescent="0.25">
      <c r="A33" s="24">
        <v>31</v>
      </c>
      <c r="B33" s="25">
        <f>IFERROR(VLOOKUP(A33,'matriz evaluación'!$A$5:$C$204,2,FALSE),"")</f>
        <v>0</v>
      </c>
      <c r="C33" s="26">
        <f>IFERROR(VLOOKUP(A33,'matriz evaluación'!$A$5:$C$204,3,FALSE),"")</f>
        <v>0</v>
      </c>
      <c r="D33" s="27"/>
      <c r="E33" s="27" t="str">
        <f>IFERROR(VLOOKUP(D33,'matriz puntaje'!$B$3:$C$9,2,FALSE),"")</f>
        <v/>
      </c>
      <c r="F33" s="58"/>
      <c r="G33" s="28" t="str">
        <f t="shared" si="1"/>
        <v/>
      </c>
      <c r="H33" s="27"/>
      <c r="I33" s="27" t="str">
        <f>IFERROR(VLOOKUP(H33,'matriz puntaje'!$B$3:$C$9,2,FALSE),"")</f>
        <v/>
      </c>
      <c r="J33" s="58"/>
      <c r="K33" s="29" t="str">
        <f t="shared" si="2"/>
        <v/>
      </c>
      <c r="L33" s="27"/>
      <c r="M33" s="27" t="str">
        <f>IFERROR(VLOOKUP(L33,'matriz puntaje'!$B$3:$C$9,2,FALSE),"")</f>
        <v/>
      </c>
      <c r="N33" s="58"/>
      <c r="O33" s="30" t="str">
        <f t="shared" si="3"/>
        <v/>
      </c>
      <c r="P33" s="31" t="str">
        <f t="shared" si="0"/>
        <v/>
      </c>
    </row>
    <row r="34" spans="1:16" x14ac:dyDescent="0.25">
      <c r="A34" s="24">
        <v>32</v>
      </c>
      <c r="B34" s="25">
        <f>IFERROR(VLOOKUP(A34,'matriz evaluación'!$A$5:$C$204,2,FALSE),"")</f>
        <v>0</v>
      </c>
      <c r="C34" s="26">
        <f>IFERROR(VLOOKUP(A34,'matriz evaluación'!$A$5:$C$204,3,FALSE),"")</f>
        <v>0</v>
      </c>
      <c r="D34" s="27"/>
      <c r="E34" s="27" t="str">
        <f>IFERROR(VLOOKUP(D34,'matriz puntaje'!$B$3:$C$9,2,FALSE),"")</f>
        <v/>
      </c>
      <c r="F34" s="58"/>
      <c r="G34" s="28" t="str">
        <f t="shared" si="1"/>
        <v/>
      </c>
      <c r="H34" s="27"/>
      <c r="I34" s="27" t="str">
        <f>IFERROR(VLOOKUP(H34,'matriz puntaje'!$B$3:$C$9,2,FALSE),"")</f>
        <v/>
      </c>
      <c r="J34" s="58"/>
      <c r="K34" s="29" t="str">
        <f t="shared" si="2"/>
        <v/>
      </c>
      <c r="L34" s="27"/>
      <c r="M34" s="27" t="str">
        <f>IFERROR(VLOOKUP(L34,'matriz puntaje'!$B$3:$C$9,2,FALSE),"")</f>
        <v/>
      </c>
      <c r="N34" s="58"/>
      <c r="O34" s="30" t="str">
        <f t="shared" si="3"/>
        <v/>
      </c>
      <c r="P34" s="31" t="str">
        <f t="shared" si="0"/>
        <v/>
      </c>
    </row>
    <row r="35" spans="1:16" x14ac:dyDescent="0.25">
      <c r="A35" s="24">
        <v>33</v>
      </c>
      <c r="B35" s="25">
        <f>IFERROR(VLOOKUP(A35,'matriz evaluación'!$A$5:$C$204,2,FALSE),"")</f>
        <v>0</v>
      </c>
      <c r="C35" s="26">
        <f>IFERROR(VLOOKUP(A35,'matriz evaluación'!$A$5:$C$204,3,FALSE),"")</f>
        <v>0</v>
      </c>
      <c r="D35" s="27"/>
      <c r="E35" s="27" t="str">
        <f>IFERROR(VLOOKUP(D35,'matriz puntaje'!$B$3:$C$9,2,FALSE),"")</f>
        <v/>
      </c>
      <c r="F35" s="58"/>
      <c r="G35" s="28" t="str">
        <f t="shared" si="1"/>
        <v/>
      </c>
      <c r="H35" s="27"/>
      <c r="I35" s="27" t="str">
        <f>IFERROR(VLOOKUP(H35,'matriz puntaje'!$B$3:$C$9,2,FALSE),"")</f>
        <v/>
      </c>
      <c r="J35" s="58"/>
      <c r="K35" s="29" t="str">
        <f t="shared" si="2"/>
        <v/>
      </c>
      <c r="L35" s="27"/>
      <c r="M35" s="27" t="str">
        <f>IFERROR(VLOOKUP(L35,'matriz puntaje'!$B$3:$C$9,2,FALSE),"")</f>
        <v/>
      </c>
      <c r="N35" s="58"/>
      <c r="O35" s="30" t="str">
        <f t="shared" si="3"/>
        <v/>
      </c>
      <c r="P35" s="31" t="str">
        <f t="shared" si="0"/>
        <v/>
      </c>
    </row>
    <row r="36" spans="1:16" x14ac:dyDescent="0.25">
      <c r="A36" s="24">
        <v>34</v>
      </c>
      <c r="B36" s="25">
        <f>IFERROR(VLOOKUP(A36,'matriz evaluación'!$A$5:$C$204,2,FALSE),"")</f>
        <v>0</v>
      </c>
      <c r="C36" s="26">
        <f>IFERROR(VLOOKUP(A36,'matriz evaluación'!$A$5:$C$204,3,FALSE),"")</f>
        <v>0</v>
      </c>
      <c r="D36" s="27"/>
      <c r="E36" s="27" t="str">
        <f>IFERROR(VLOOKUP(D36,'matriz puntaje'!$B$3:$C$9,2,FALSE),"")</f>
        <v/>
      </c>
      <c r="F36" s="58"/>
      <c r="G36" s="28" t="str">
        <f t="shared" si="1"/>
        <v/>
      </c>
      <c r="H36" s="27"/>
      <c r="I36" s="27" t="str">
        <f>IFERROR(VLOOKUP(H36,'matriz puntaje'!$B$3:$C$9,2,FALSE),"")</f>
        <v/>
      </c>
      <c r="J36" s="58"/>
      <c r="K36" s="29" t="str">
        <f t="shared" si="2"/>
        <v/>
      </c>
      <c r="L36" s="27"/>
      <c r="M36" s="27" t="str">
        <f>IFERROR(VLOOKUP(L36,'matriz puntaje'!$B$3:$C$9,2,FALSE),"")</f>
        <v/>
      </c>
      <c r="N36" s="58"/>
      <c r="O36" s="30" t="str">
        <f t="shared" si="3"/>
        <v/>
      </c>
      <c r="P36" s="31" t="str">
        <f t="shared" si="0"/>
        <v/>
      </c>
    </row>
    <row r="37" spans="1:16" x14ac:dyDescent="0.25">
      <c r="A37" s="24">
        <v>35</v>
      </c>
      <c r="B37" s="25">
        <f>IFERROR(VLOOKUP(A37,'matriz evaluación'!$A$5:$C$204,2,FALSE),"")</f>
        <v>0</v>
      </c>
      <c r="C37" s="26">
        <f>IFERROR(VLOOKUP(A37,'matriz evaluación'!$A$5:$C$204,3,FALSE),"")</f>
        <v>0</v>
      </c>
      <c r="D37" s="27"/>
      <c r="E37" s="27" t="str">
        <f>IFERROR(VLOOKUP(D37,'matriz puntaje'!$B$3:$C$9,2,FALSE),"")</f>
        <v/>
      </c>
      <c r="F37" s="58"/>
      <c r="G37" s="28" t="str">
        <f t="shared" si="1"/>
        <v/>
      </c>
      <c r="H37" s="27"/>
      <c r="I37" s="27" t="str">
        <f>IFERROR(VLOOKUP(H37,'matriz puntaje'!$B$3:$C$9,2,FALSE),"")</f>
        <v/>
      </c>
      <c r="J37" s="58"/>
      <c r="K37" s="29" t="str">
        <f t="shared" si="2"/>
        <v/>
      </c>
      <c r="L37" s="27"/>
      <c r="M37" s="27" t="str">
        <f>IFERROR(VLOOKUP(L37,'matriz puntaje'!$B$3:$C$9,2,FALSE),"")</f>
        <v/>
      </c>
      <c r="N37" s="58"/>
      <c r="O37" s="30" t="str">
        <f t="shared" si="3"/>
        <v/>
      </c>
      <c r="P37" s="31" t="str">
        <f t="shared" si="0"/>
        <v/>
      </c>
    </row>
    <row r="38" spans="1:16" x14ac:dyDescent="0.25">
      <c r="A38" s="24">
        <v>36</v>
      </c>
      <c r="B38" s="25">
        <f>IFERROR(VLOOKUP(A38,'matriz evaluación'!$A$5:$C$204,2,FALSE),"")</f>
        <v>0</v>
      </c>
      <c r="C38" s="26">
        <f>IFERROR(VLOOKUP(A38,'matriz evaluación'!$A$5:$C$204,3,FALSE),"")</f>
        <v>0</v>
      </c>
      <c r="D38" s="27"/>
      <c r="E38" s="27" t="str">
        <f>IFERROR(VLOOKUP(D38,'matriz puntaje'!$B$3:$C$9,2,FALSE),"")</f>
        <v/>
      </c>
      <c r="F38" s="58"/>
      <c r="G38" s="28" t="str">
        <f t="shared" si="1"/>
        <v/>
      </c>
      <c r="H38" s="27"/>
      <c r="I38" s="27" t="str">
        <f>IFERROR(VLOOKUP(H38,'matriz puntaje'!$B$3:$C$9,2,FALSE),"")</f>
        <v/>
      </c>
      <c r="J38" s="58"/>
      <c r="K38" s="29" t="str">
        <f t="shared" si="2"/>
        <v/>
      </c>
      <c r="L38" s="27"/>
      <c r="M38" s="27" t="str">
        <f>IFERROR(VLOOKUP(L38,'matriz puntaje'!$B$3:$C$9,2,FALSE),"")</f>
        <v/>
      </c>
      <c r="N38" s="58"/>
      <c r="O38" s="30" t="str">
        <f t="shared" si="3"/>
        <v/>
      </c>
      <c r="P38" s="31" t="str">
        <f t="shared" si="0"/>
        <v/>
      </c>
    </row>
    <row r="39" spans="1:16" x14ac:dyDescent="0.25">
      <c r="A39" s="24">
        <v>37</v>
      </c>
      <c r="B39" s="25">
        <f>IFERROR(VLOOKUP(A39,'matriz evaluación'!$A$5:$C$204,2,FALSE),"")</f>
        <v>0</v>
      </c>
      <c r="C39" s="26">
        <f>IFERROR(VLOOKUP(A39,'matriz evaluación'!$A$5:$C$204,3,FALSE),"")</f>
        <v>0</v>
      </c>
      <c r="D39" s="27"/>
      <c r="E39" s="27" t="str">
        <f>IFERROR(VLOOKUP(D39,'matriz puntaje'!$B$3:$C$9,2,FALSE),"")</f>
        <v/>
      </c>
      <c r="F39" s="58"/>
      <c r="G39" s="28" t="str">
        <f t="shared" si="1"/>
        <v/>
      </c>
      <c r="H39" s="27"/>
      <c r="I39" s="27" t="str">
        <f>IFERROR(VLOOKUP(H39,'matriz puntaje'!$B$3:$C$9,2,FALSE),"")</f>
        <v/>
      </c>
      <c r="J39" s="58"/>
      <c r="K39" s="29" t="str">
        <f t="shared" si="2"/>
        <v/>
      </c>
      <c r="L39" s="27"/>
      <c r="M39" s="27" t="str">
        <f>IFERROR(VLOOKUP(L39,'matriz puntaje'!$B$3:$C$9,2,FALSE),"")</f>
        <v/>
      </c>
      <c r="N39" s="58"/>
      <c r="O39" s="30" t="str">
        <f t="shared" si="3"/>
        <v/>
      </c>
      <c r="P39" s="31" t="str">
        <f t="shared" si="0"/>
        <v/>
      </c>
    </row>
    <row r="40" spans="1:16" x14ac:dyDescent="0.25">
      <c r="A40" s="24">
        <v>38</v>
      </c>
      <c r="B40" s="25">
        <f>IFERROR(VLOOKUP(A40,'matriz evaluación'!$A$5:$C$204,2,FALSE),"")</f>
        <v>0</v>
      </c>
      <c r="C40" s="26">
        <f>IFERROR(VLOOKUP(A40,'matriz evaluación'!$A$5:$C$204,3,FALSE),"")</f>
        <v>0</v>
      </c>
      <c r="D40" s="27"/>
      <c r="E40" s="27" t="str">
        <f>IFERROR(VLOOKUP(D40,'matriz puntaje'!$B$3:$C$9,2,FALSE),"")</f>
        <v/>
      </c>
      <c r="F40" s="58"/>
      <c r="G40" s="28" t="str">
        <f t="shared" si="1"/>
        <v/>
      </c>
      <c r="H40" s="27"/>
      <c r="I40" s="27" t="str">
        <f>IFERROR(VLOOKUP(H40,'matriz puntaje'!$B$3:$C$9,2,FALSE),"")</f>
        <v/>
      </c>
      <c r="J40" s="58"/>
      <c r="K40" s="29" t="str">
        <f t="shared" si="2"/>
        <v/>
      </c>
      <c r="L40" s="27"/>
      <c r="M40" s="27" t="str">
        <f>IFERROR(VLOOKUP(L40,'matriz puntaje'!$B$3:$C$9,2,FALSE),"")</f>
        <v/>
      </c>
      <c r="N40" s="58"/>
      <c r="O40" s="30" t="str">
        <f t="shared" si="3"/>
        <v/>
      </c>
      <c r="P40" s="31" t="str">
        <f t="shared" si="0"/>
        <v/>
      </c>
    </row>
    <row r="41" spans="1:16" x14ac:dyDescent="0.25">
      <c r="A41" s="24">
        <v>39</v>
      </c>
      <c r="B41" s="25">
        <f>IFERROR(VLOOKUP(A41,'matriz evaluación'!$A$5:$C$204,2,FALSE),"")</f>
        <v>0</v>
      </c>
      <c r="C41" s="26">
        <f>IFERROR(VLOOKUP(A41,'matriz evaluación'!$A$5:$C$204,3,FALSE),"")</f>
        <v>0</v>
      </c>
      <c r="D41" s="27"/>
      <c r="E41" s="27" t="str">
        <f>IFERROR(VLOOKUP(D41,'matriz puntaje'!$B$3:$C$9,2,FALSE),"")</f>
        <v/>
      </c>
      <c r="F41" s="58"/>
      <c r="G41" s="28" t="str">
        <f t="shared" si="1"/>
        <v/>
      </c>
      <c r="H41" s="27"/>
      <c r="I41" s="27" t="str">
        <f>IFERROR(VLOOKUP(H41,'matriz puntaje'!$B$3:$C$9,2,FALSE),"")</f>
        <v/>
      </c>
      <c r="J41" s="58"/>
      <c r="K41" s="29" t="str">
        <f t="shared" si="2"/>
        <v/>
      </c>
      <c r="L41" s="27"/>
      <c r="M41" s="27" t="str">
        <f>IFERROR(VLOOKUP(L41,'matriz puntaje'!$B$3:$C$9,2,FALSE),"")</f>
        <v/>
      </c>
      <c r="N41" s="58"/>
      <c r="O41" s="30" t="str">
        <f t="shared" si="3"/>
        <v/>
      </c>
      <c r="P41" s="31" t="str">
        <f t="shared" si="0"/>
        <v/>
      </c>
    </row>
    <row r="42" spans="1:16" x14ac:dyDescent="0.25">
      <c r="A42" s="24">
        <v>40</v>
      </c>
      <c r="B42" s="25">
        <f>IFERROR(VLOOKUP(A42,'matriz evaluación'!$A$5:$C$204,2,FALSE),"")</f>
        <v>0</v>
      </c>
      <c r="C42" s="26">
        <f>IFERROR(VLOOKUP(A42,'matriz evaluación'!$A$5:$C$204,3,FALSE),"")</f>
        <v>0</v>
      </c>
      <c r="D42" s="27"/>
      <c r="E42" s="27" t="str">
        <f>IFERROR(VLOOKUP(D42,'matriz puntaje'!$B$3:$C$9,2,FALSE),"")</f>
        <v/>
      </c>
      <c r="F42" s="58"/>
      <c r="G42" s="28" t="str">
        <f t="shared" si="1"/>
        <v/>
      </c>
      <c r="H42" s="27"/>
      <c r="I42" s="27" t="str">
        <f>IFERROR(VLOOKUP(H42,'matriz puntaje'!$B$3:$C$9,2,FALSE),"")</f>
        <v/>
      </c>
      <c r="J42" s="58"/>
      <c r="K42" s="29" t="str">
        <f t="shared" si="2"/>
        <v/>
      </c>
      <c r="L42" s="27"/>
      <c r="M42" s="27" t="str">
        <f>IFERROR(VLOOKUP(L42,'matriz puntaje'!$B$3:$C$9,2,FALSE),"")</f>
        <v/>
      </c>
      <c r="N42" s="58"/>
      <c r="O42" s="30" t="str">
        <f t="shared" si="3"/>
        <v/>
      </c>
      <c r="P42" s="31" t="str">
        <f t="shared" si="0"/>
        <v/>
      </c>
    </row>
    <row r="43" spans="1:16" x14ac:dyDescent="0.25">
      <c r="A43" s="24">
        <v>41</v>
      </c>
      <c r="B43" s="25">
        <f>IFERROR(VLOOKUP(A43,'matriz evaluación'!$A$5:$C$204,2,FALSE),"")</f>
        <v>0</v>
      </c>
      <c r="C43" s="26">
        <f>IFERROR(VLOOKUP(A43,'matriz evaluación'!$A$5:$C$204,3,FALSE),"")</f>
        <v>0</v>
      </c>
      <c r="D43" s="27"/>
      <c r="E43" s="27" t="str">
        <f>IFERROR(VLOOKUP(D43,'matriz puntaje'!$B$3:$C$9,2,FALSE),"")</f>
        <v/>
      </c>
      <c r="F43" s="58"/>
      <c r="G43" s="28" t="str">
        <f t="shared" si="1"/>
        <v/>
      </c>
      <c r="H43" s="27"/>
      <c r="I43" s="27" t="str">
        <f>IFERROR(VLOOKUP(H43,'matriz puntaje'!$B$3:$C$9,2,FALSE),"")</f>
        <v/>
      </c>
      <c r="J43" s="58"/>
      <c r="K43" s="29" t="str">
        <f t="shared" si="2"/>
        <v/>
      </c>
      <c r="L43" s="27"/>
      <c r="M43" s="27" t="str">
        <f>IFERROR(VLOOKUP(L43,'matriz puntaje'!$B$3:$C$9,2,FALSE),"")</f>
        <v/>
      </c>
      <c r="N43" s="58"/>
      <c r="O43" s="30" t="str">
        <f t="shared" si="3"/>
        <v/>
      </c>
      <c r="P43" s="31" t="str">
        <f t="shared" si="0"/>
        <v/>
      </c>
    </row>
    <row r="44" spans="1:16" x14ac:dyDescent="0.25">
      <c r="A44" s="24">
        <v>42</v>
      </c>
      <c r="B44" s="25">
        <f>IFERROR(VLOOKUP(A44,'matriz evaluación'!$A$5:$C$204,2,FALSE),"")</f>
        <v>0</v>
      </c>
      <c r="C44" s="26">
        <f>IFERROR(VLOOKUP(A44,'matriz evaluación'!$A$5:$C$204,3,FALSE),"")</f>
        <v>0</v>
      </c>
      <c r="D44" s="27"/>
      <c r="E44" s="27" t="str">
        <f>IFERROR(VLOOKUP(D44,'matriz puntaje'!$B$3:$C$9,2,FALSE),"")</f>
        <v/>
      </c>
      <c r="F44" s="58"/>
      <c r="G44" s="28" t="str">
        <f t="shared" si="1"/>
        <v/>
      </c>
      <c r="H44" s="27"/>
      <c r="I44" s="27" t="str">
        <f>IFERROR(VLOOKUP(H44,'matriz puntaje'!$B$3:$C$9,2,FALSE),"")</f>
        <v/>
      </c>
      <c r="J44" s="58"/>
      <c r="K44" s="29" t="str">
        <f t="shared" si="2"/>
        <v/>
      </c>
      <c r="L44" s="27"/>
      <c r="M44" s="27" t="str">
        <f>IFERROR(VLOOKUP(L44,'matriz puntaje'!$B$3:$C$9,2,FALSE),"")</f>
        <v/>
      </c>
      <c r="N44" s="58"/>
      <c r="O44" s="30" t="str">
        <f t="shared" si="3"/>
        <v/>
      </c>
      <c r="P44" s="31" t="str">
        <f t="shared" si="0"/>
        <v/>
      </c>
    </row>
    <row r="45" spans="1:16" x14ac:dyDescent="0.25">
      <c r="A45" s="24">
        <v>43</v>
      </c>
      <c r="B45" s="25">
        <f>IFERROR(VLOOKUP(A45,'matriz evaluación'!$A$5:$C$204,2,FALSE),"")</f>
        <v>0</v>
      </c>
      <c r="C45" s="26">
        <f>IFERROR(VLOOKUP(A45,'matriz evaluación'!$A$5:$C$204,3,FALSE),"")</f>
        <v>0</v>
      </c>
      <c r="D45" s="27"/>
      <c r="E45" s="27" t="str">
        <f>IFERROR(VLOOKUP(D45,'matriz puntaje'!$B$3:$C$9,2,FALSE),"")</f>
        <v/>
      </c>
      <c r="F45" s="58"/>
      <c r="G45" s="28" t="str">
        <f t="shared" si="1"/>
        <v/>
      </c>
      <c r="H45" s="27"/>
      <c r="I45" s="27" t="str">
        <f>IFERROR(VLOOKUP(H45,'matriz puntaje'!$B$3:$C$9,2,FALSE),"")</f>
        <v/>
      </c>
      <c r="J45" s="58"/>
      <c r="K45" s="29" t="str">
        <f t="shared" si="2"/>
        <v/>
      </c>
      <c r="L45" s="27"/>
      <c r="M45" s="27" t="str">
        <f>IFERROR(VLOOKUP(L45,'matriz puntaje'!$B$3:$C$9,2,FALSE),"")</f>
        <v/>
      </c>
      <c r="N45" s="58"/>
      <c r="O45" s="30" t="str">
        <f t="shared" si="3"/>
        <v/>
      </c>
      <c r="P45" s="31" t="str">
        <f t="shared" si="0"/>
        <v/>
      </c>
    </row>
    <row r="46" spans="1:16" x14ac:dyDescent="0.25">
      <c r="A46" s="24">
        <v>44</v>
      </c>
      <c r="B46" s="25">
        <f>IFERROR(VLOOKUP(A46,'matriz evaluación'!$A$5:$C$204,2,FALSE),"")</f>
        <v>0</v>
      </c>
      <c r="C46" s="26">
        <f>IFERROR(VLOOKUP(A46,'matriz evaluación'!$A$5:$C$204,3,FALSE),"")</f>
        <v>0</v>
      </c>
      <c r="D46" s="27"/>
      <c r="E46" s="27" t="str">
        <f>IFERROR(VLOOKUP(D46,'matriz puntaje'!$B$3:$C$9,2,FALSE),"")</f>
        <v/>
      </c>
      <c r="F46" s="58"/>
      <c r="G46" s="28" t="str">
        <f t="shared" si="1"/>
        <v/>
      </c>
      <c r="H46" s="27"/>
      <c r="I46" s="27" t="str">
        <f>IFERROR(VLOOKUP(H46,'matriz puntaje'!$B$3:$C$9,2,FALSE),"")</f>
        <v/>
      </c>
      <c r="J46" s="58"/>
      <c r="K46" s="29" t="str">
        <f t="shared" si="2"/>
        <v/>
      </c>
      <c r="L46" s="27"/>
      <c r="M46" s="27" t="str">
        <f>IFERROR(VLOOKUP(L46,'matriz puntaje'!$B$3:$C$9,2,FALSE),"")</f>
        <v/>
      </c>
      <c r="N46" s="58"/>
      <c r="O46" s="30" t="str">
        <f t="shared" si="3"/>
        <v/>
      </c>
      <c r="P46" s="31" t="str">
        <f t="shared" si="0"/>
        <v/>
      </c>
    </row>
    <row r="47" spans="1:16" x14ac:dyDescent="0.25">
      <c r="A47" s="24">
        <v>45</v>
      </c>
      <c r="B47" s="25">
        <f>IFERROR(VLOOKUP(A47,'matriz evaluación'!$A$5:$C$204,2,FALSE),"")</f>
        <v>0</v>
      </c>
      <c r="C47" s="26">
        <f>IFERROR(VLOOKUP(A47,'matriz evaluación'!$A$5:$C$204,3,FALSE),"")</f>
        <v>0</v>
      </c>
      <c r="D47" s="27"/>
      <c r="E47" s="27" t="str">
        <f>IFERROR(VLOOKUP(D47,'matriz puntaje'!$B$3:$C$9,2,FALSE),"")</f>
        <v/>
      </c>
      <c r="F47" s="58"/>
      <c r="G47" s="28" t="str">
        <f t="shared" si="1"/>
        <v/>
      </c>
      <c r="H47" s="27"/>
      <c r="I47" s="27" t="str">
        <f>IFERROR(VLOOKUP(H47,'matriz puntaje'!$B$3:$C$9,2,FALSE),"")</f>
        <v/>
      </c>
      <c r="J47" s="58"/>
      <c r="K47" s="29" t="str">
        <f t="shared" si="2"/>
        <v/>
      </c>
      <c r="L47" s="27"/>
      <c r="M47" s="27" t="str">
        <f>IFERROR(VLOOKUP(L47,'matriz puntaje'!$B$3:$C$9,2,FALSE),"")</f>
        <v/>
      </c>
      <c r="N47" s="58"/>
      <c r="O47" s="30" t="str">
        <f t="shared" si="3"/>
        <v/>
      </c>
      <c r="P47" s="31" t="str">
        <f t="shared" si="0"/>
        <v/>
      </c>
    </row>
    <row r="48" spans="1:16" x14ac:dyDescent="0.25">
      <c r="A48" s="24">
        <v>46</v>
      </c>
      <c r="B48" s="25">
        <f>IFERROR(VLOOKUP(A48,'matriz evaluación'!$A$5:$C$204,2,FALSE),"")</f>
        <v>0</v>
      </c>
      <c r="C48" s="26">
        <f>IFERROR(VLOOKUP(A48,'matriz evaluación'!$A$5:$C$204,3,FALSE),"")</f>
        <v>0</v>
      </c>
      <c r="D48" s="27"/>
      <c r="E48" s="27" t="str">
        <f>IFERROR(VLOOKUP(D48,'matriz puntaje'!$B$3:$C$9,2,FALSE),"")</f>
        <v/>
      </c>
      <c r="F48" s="58"/>
      <c r="G48" s="28" t="str">
        <f t="shared" si="1"/>
        <v/>
      </c>
      <c r="H48" s="27"/>
      <c r="I48" s="27" t="str">
        <f>IFERROR(VLOOKUP(H48,'matriz puntaje'!$B$3:$C$9,2,FALSE),"")</f>
        <v/>
      </c>
      <c r="J48" s="58"/>
      <c r="K48" s="29" t="str">
        <f t="shared" si="2"/>
        <v/>
      </c>
      <c r="L48" s="27"/>
      <c r="M48" s="27" t="str">
        <f>IFERROR(VLOOKUP(L48,'matriz puntaje'!$B$3:$C$9,2,FALSE),"")</f>
        <v/>
      </c>
      <c r="N48" s="58"/>
      <c r="O48" s="30" t="str">
        <f t="shared" si="3"/>
        <v/>
      </c>
      <c r="P48" s="31" t="str">
        <f t="shared" si="0"/>
        <v/>
      </c>
    </row>
    <row r="49" spans="1:16" x14ac:dyDescent="0.25">
      <c r="A49" s="24">
        <v>47</v>
      </c>
      <c r="B49" s="25">
        <f>IFERROR(VLOOKUP(A49,'matriz evaluación'!$A$5:$C$204,2,FALSE),"")</f>
        <v>0</v>
      </c>
      <c r="C49" s="26">
        <f>IFERROR(VLOOKUP(A49,'matriz evaluación'!$A$5:$C$204,3,FALSE),"")</f>
        <v>0</v>
      </c>
      <c r="D49" s="27"/>
      <c r="E49" s="27" t="str">
        <f>IFERROR(VLOOKUP(D49,'matriz puntaje'!$B$3:$C$9,2,FALSE),"")</f>
        <v/>
      </c>
      <c r="F49" s="58"/>
      <c r="G49" s="28" t="str">
        <f t="shared" si="1"/>
        <v/>
      </c>
      <c r="H49" s="27"/>
      <c r="I49" s="27" t="str">
        <f>IFERROR(VLOOKUP(H49,'matriz puntaje'!$B$3:$C$9,2,FALSE),"")</f>
        <v/>
      </c>
      <c r="J49" s="58"/>
      <c r="K49" s="29" t="str">
        <f t="shared" si="2"/>
        <v/>
      </c>
      <c r="L49" s="27"/>
      <c r="M49" s="27" t="str">
        <f>IFERROR(VLOOKUP(L49,'matriz puntaje'!$B$3:$C$9,2,FALSE),"")</f>
        <v/>
      </c>
      <c r="N49" s="58"/>
      <c r="O49" s="30" t="str">
        <f t="shared" si="3"/>
        <v/>
      </c>
      <c r="P49" s="31" t="str">
        <f t="shared" si="0"/>
        <v/>
      </c>
    </row>
    <row r="50" spans="1:16" x14ac:dyDescent="0.25">
      <c r="A50" s="24">
        <v>48</v>
      </c>
      <c r="B50" s="25">
        <f>IFERROR(VLOOKUP(A50,'matriz evaluación'!$A$5:$C$204,2,FALSE),"")</f>
        <v>0</v>
      </c>
      <c r="C50" s="26">
        <f>IFERROR(VLOOKUP(A50,'matriz evaluación'!$A$5:$C$204,3,FALSE),"")</f>
        <v>0</v>
      </c>
      <c r="D50" s="27"/>
      <c r="E50" s="27" t="str">
        <f>IFERROR(VLOOKUP(D50,'matriz puntaje'!$B$3:$C$9,2,FALSE),"")</f>
        <v/>
      </c>
      <c r="F50" s="58"/>
      <c r="G50" s="28" t="str">
        <f t="shared" si="1"/>
        <v/>
      </c>
      <c r="H50" s="27"/>
      <c r="I50" s="27" t="str">
        <f>IFERROR(VLOOKUP(H50,'matriz puntaje'!$B$3:$C$9,2,FALSE),"")</f>
        <v/>
      </c>
      <c r="J50" s="58"/>
      <c r="K50" s="29" t="str">
        <f t="shared" si="2"/>
        <v/>
      </c>
      <c r="L50" s="27"/>
      <c r="M50" s="27" t="str">
        <f>IFERROR(VLOOKUP(L50,'matriz puntaje'!$B$3:$C$9,2,FALSE),"")</f>
        <v/>
      </c>
      <c r="N50" s="58"/>
      <c r="O50" s="30" t="str">
        <f t="shared" si="3"/>
        <v/>
      </c>
      <c r="P50" s="31" t="str">
        <f t="shared" si="0"/>
        <v/>
      </c>
    </row>
    <row r="51" spans="1:16" x14ac:dyDescent="0.25">
      <c r="A51" s="24">
        <v>49</v>
      </c>
      <c r="B51" s="25">
        <f>IFERROR(VLOOKUP(A51,'matriz evaluación'!$A$5:$C$204,2,FALSE),"")</f>
        <v>0</v>
      </c>
      <c r="C51" s="26">
        <f>IFERROR(VLOOKUP(A51,'matriz evaluación'!$A$5:$C$204,3,FALSE),"")</f>
        <v>0</v>
      </c>
      <c r="D51" s="27"/>
      <c r="E51" s="27" t="str">
        <f>IFERROR(VLOOKUP(D51,'matriz puntaje'!$B$3:$C$9,2,FALSE),"")</f>
        <v/>
      </c>
      <c r="F51" s="58"/>
      <c r="G51" s="28" t="str">
        <f t="shared" si="1"/>
        <v/>
      </c>
      <c r="H51" s="27"/>
      <c r="I51" s="27" t="str">
        <f>IFERROR(VLOOKUP(H51,'matriz puntaje'!$B$3:$C$9,2,FALSE),"")</f>
        <v/>
      </c>
      <c r="J51" s="58"/>
      <c r="K51" s="29" t="str">
        <f t="shared" si="2"/>
        <v/>
      </c>
      <c r="L51" s="27"/>
      <c r="M51" s="27" t="str">
        <f>IFERROR(VLOOKUP(L51,'matriz puntaje'!$B$3:$C$9,2,FALSE),"")</f>
        <v/>
      </c>
      <c r="N51" s="58"/>
      <c r="O51" s="30" t="str">
        <f t="shared" si="3"/>
        <v/>
      </c>
      <c r="P51" s="31" t="str">
        <f t="shared" si="0"/>
        <v/>
      </c>
    </row>
    <row r="52" spans="1:16" x14ac:dyDescent="0.25">
      <c r="A52" s="24">
        <v>50</v>
      </c>
      <c r="B52" s="25">
        <f>IFERROR(VLOOKUP(A52,'matriz evaluación'!$A$5:$C$204,2,FALSE),"")</f>
        <v>0</v>
      </c>
      <c r="C52" s="26">
        <f>IFERROR(VLOOKUP(A52,'matriz evaluación'!$A$5:$C$204,3,FALSE),"")</f>
        <v>0</v>
      </c>
      <c r="D52" s="27"/>
      <c r="E52" s="27" t="str">
        <f>IFERROR(VLOOKUP(D52,'matriz puntaje'!$B$3:$C$9,2,FALSE),"")</f>
        <v/>
      </c>
      <c r="F52" s="58"/>
      <c r="G52" s="28" t="str">
        <f t="shared" si="1"/>
        <v/>
      </c>
      <c r="H52" s="27"/>
      <c r="I52" s="27" t="str">
        <f>IFERROR(VLOOKUP(H52,'matriz puntaje'!$B$3:$C$9,2,FALSE),"")</f>
        <v/>
      </c>
      <c r="J52" s="58"/>
      <c r="K52" s="29" t="str">
        <f t="shared" si="2"/>
        <v/>
      </c>
      <c r="L52" s="27"/>
      <c r="M52" s="27" t="str">
        <f>IFERROR(VLOOKUP(L52,'matriz puntaje'!$B$3:$C$9,2,FALSE),"")</f>
        <v/>
      </c>
      <c r="N52" s="58"/>
      <c r="O52" s="30" t="str">
        <f t="shared" si="3"/>
        <v/>
      </c>
      <c r="P52" s="31" t="str">
        <f t="shared" si="0"/>
        <v/>
      </c>
    </row>
    <row r="53" spans="1:16" x14ac:dyDescent="0.25">
      <c r="A53" s="24">
        <v>51</v>
      </c>
      <c r="B53" s="25">
        <f>IFERROR(VLOOKUP(A53,'matriz evaluación'!$A$5:$C$204,2,FALSE),"")</f>
        <v>0</v>
      </c>
      <c r="C53" s="26">
        <f>IFERROR(VLOOKUP(A53,'matriz evaluación'!$A$5:$C$204,3,FALSE),"")</f>
        <v>0</v>
      </c>
      <c r="D53" s="27"/>
      <c r="E53" s="27" t="str">
        <f>IFERROR(VLOOKUP(D53,'matriz puntaje'!$B$3:$C$9,2,FALSE),"")</f>
        <v/>
      </c>
      <c r="F53" s="58"/>
      <c r="G53" s="28" t="str">
        <f t="shared" si="1"/>
        <v/>
      </c>
      <c r="H53" s="27"/>
      <c r="I53" s="27" t="str">
        <f>IFERROR(VLOOKUP(H53,'matriz puntaje'!$B$3:$C$9,2,FALSE),"")</f>
        <v/>
      </c>
      <c r="J53" s="58"/>
      <c r="K53" s="29" t="str">
        <f t="shared" si="2"/>
        <v/>
      </c>
      <c r="L53" s="27"/>
      <c r="M53" s="27" t="str">
        <f>IFERROR(VLOOKUP(L53,'matriz puntaje'!$B$3:$C$9,2,FALSE),"")</f>
        <v/>
      </c>
      <c r="N53" s="58"/>
      <c r="O53" s="30" t="str">
        <f t="shared" si="3"/>
        <v/>
      </c>
      <c r="P53" s="31" t="str">
        <f t="shared" si="0"/>
        <v/>
      </c>
    </row>
    <row r="54" spans="1:16" x14ac:dyDescent="0.25">
      <c r="A54" s="24">
        <v>52</v>
      </c>
      <c r="B54" s="25">
        <f>IFERROR(VLOOKUP(A54,'matriz evaluación'!$A$5:$C$204,2,FALSE),"")</f>
        <v>0</v>
      </c>
      <c r="C54" s="26">
        <f>IFERROR(VLOOKUP(A54,'matriz evaluación'!$A$5:$C$204,3,FALSE),"")</f>
        <v>0</v>
      </c>
      <c r="D54" s="27"/>
      <c r="E54" s="27" t="str">
        <f>IFERROR(VLOOKUP(D54,'matriz puntaje'!$B$3:$C$9,2,FALSE),"")</f>
        <v/>
      </c>
      <c r="F54" s="58"/>
      <c r="G54" s="28" t="str">
        <f t="shared" si="1"/>
        <v/>
      </c>
      <c r="H54" s="27"/>
      <c r="I54" s="27" t="str">
        <f>IFERROR(VLOOKUP(H54,'matriz puntaje'!$B$3:$C$9,2,FALSE),"")</f>
        <v/>
      </c>
      <c r="J54" s="58"/>
      <c r="K54" s="29" t="str">
        <f t="shared" si="2"/>
        <v/>
      </c>
      <c r="L54" s="27"/>
      <c r="M54" s="27" t="str">
        <f>IFERROR(VLOOKUP(L54,'matriz puntaje'!$B$3:$C$9,2,FALSE),"")</f>
        <v/>
      </c>
      <c r="N54" s="58"/>
      <c r="O54" s="30" t="str">
        <f t="shared" si="3"/>
        <v/>
      </c>
      <c r="P54" s="31" t="str">
        <f t="shared" si="0"/>
        <v/>
      </c>
    </row>
    <row r="55" spans="1:16" x14ac:dyDescent="0.25">
      <c r="A55" s="24">
        <v>53</v>
      </c>
      <c r="B55" s="25">
        <f>IFERROR(VLOOKUP(A55,'matriz evaluación'!$A$5:$C$204,2,FALSE),"")</f>
        <v>0</v>
      </c>
      <c r="C55" s="26">
        <f>IFERROR(VLOOKUP(A55,'matriz evaluación'!$A$5:$C$204,3,FALSE),"")</f>
        <v>0</v>
      </c>
      <c r="D55" s="27"/>
      <c r="E55" s="27" t="str">
        <f>IFERROR(VLOOKUP(D55,'matriz puntaje'!$B$3:$C$9,2,FALSE),"")</f>
        <v/>
      </c>
      <c r="F55" s="58"/>
      <c r="G55" s="28" t="str">
        <f t="shared" si="1"/>
        <v/>
      </c>
      <c r="H55" s="27"/>
      <c r="I55" s="27" t="str">
        <f>IFERROR(VLOOKUP(H55,'matriz puntaje'!$B$3:$C$9,2,FALSE),"")</f>
        <v/>
      </c>
      <c r="J55" s="58"/>
      <c r="K55" s="29" t="str">
        <f t="shared" si="2"/>
        <v/>
      </c>
      <c r="L55" s="27"/>
      <c r="M55" s="27" t="str">
        <f>IFERROR(VLOOKUP(L55,'matriz puntaje'!$B$3:$C$9,2,FALSE),"")</f>
        <v/>
      </c>
      <c r="N55" s="58"/>
      <c r="O55" s="30" t="str">
        <f t="shared" si="3"/>
        <v/>
      </c>
      <c r="P55" s="31" t="str">
        <f t="shared" si="0"/>
        <v/>
      </c>
    </row>
    <row r="56" spans="1:16" x14ac:dyDescent="0.25">
      <c r="A56" s="24">
        <v>54</v>
      </c>
      <c r="B56" s="25">
        <f>IFERROR(VLOOKUP(A56,'matriz evaluación'!$A$5:$C$204,2,FALSE),"")</f>
        <v>0</v>
      </c>
      <c r="C56" s="26">
        <f>IFERROR(VLOOKUP(A56,'matriz evaluación'!$A$5:$C$204,3,FALSE),"")</f>
        <v>0</v>
      </c>
      <c r="D56" s="27"/>
      <c r="E56" s="27" t="str">
        <f>IFERROR(VLOOKUP(D56,'matriz puntaje'!$B$3:$C$9,2,FALSE),"")</f>
        <v/>
      </c>
      <c r="F56" s="58"/>
      <c r="G56" s="28" t="str">
        <f t="shared" si="1"/>
        <v/>
      </c>
      <c r="H56" s="27"/>
      <c r="I56" s="27" t="str">
        <f>IFERROR(VLOOKUP(H56,'matriz puntaje'!$B$3:$C$9,2,FALSE),"")</f>
        <v/>
      </c>
      <c r="J56" s="58"/>
      <c r="K56" s="29" t="str">
        <f t="shared" si="2"/>
        <v/>
      </c>
      <c r="L56" s="27"/>
      <c r="M56" s="27" t="str">
        <f>IFERROR(VLOOKUP(L56,'matriz puntaje'!$B$3:$C$9,2,FALSE),"")</f>
        <v/>
      </c>
      <c r="N56" s="58"/>
      <c r="O56" s="30" t="str">
        <f t="shared" si="3"/>
        <v/>
      </c>
      <c r="P56" s="31" t="str">
        <f t="shared" si="0"/>
        <v/>
      </c>
    </row>
    <row r="57" spans="1:16" x14ac:dyDescent="0.25">
      <c r="A57" s="24">
        <v>55</v>
      </c>
      <c r="B57" s="25">
        <f>IFERROR(VLOOKUP(A57,'matriz evaluación'!$A$5:$C$204,2,FALSE),"")</f>
        <v>0</v>
      </c>
      <c r="C57" s="26">
        <f>IFERROR(VLOOKUP(A57,'matriz evaluación'!$A$5:$C$204,3,FALSE),"")</f>
        <v>0</v>
      </c>
      <c r="D57" s="27"/>
      <c r="E57" s="27" t="str">
        <f>IFERROR(VLOOKUP(D57,'matriz puntaje'!$B$3:$C$9,2,FALSE),"")</f>
        <v/>
      </c>
      <c r="F57" s="58"/>
      <c r="G57" s="28" t="str">
        <f t="shared" si="1"/>
        <v/>
      </c>
      <c r="H57" s="27"/>
      <c r="I57" s="27" t="str">
        <f>IFERROR(VLOOKUP(H57,'matriz puntaje'!$B$3:$C$9,2,FALSE),"")</f>
        <v/>
      </c>
      <c r="J57" s="58"/>
      <c r="K57" s="29" t="str">
        <f t="shared" si="2"/>
        <v/>
      </c>
      <c r="L57" s="27"/>
      <c r="M57" s="27" t="str">
        <f>IFERROR(VLOOKUP(L57,'matriz puntaje'!$B$3:$C$9,2,FALSE),"")</f>
        <v/>
      </c>
      <c r="N57" s="58"/>
      <c r="O57" s="30" t="str">
        <f t="shared" si="3"/>
        <v/>
      </c>
      <c r="P57" s="31" t="str">
        <f t="shared" si="0"/>
        <v/>
      </c>
    </row>
    <row r="58" spans="1:16" x14ac:dyDescent="0.25">
      <c r="A58" s="24">
        <v>56</v>
      </c>
      <c r="B58" s="25">
        <f>IFERROR(VLOOKUP(A58,'matriz evaluación'!$A$5:$C$204,2,FALSE),"")</f>
        <v>0</v>
      </c>
      <c r="C58" s="26">
        <f>IFERROR(VLOOKUP(A58,'matriz evaluación'!$A$5:$C$204,3,FALSE),"")</f>
        <v>0</v>
      </c>
      <c r="D58" s="27"/>
      <c r="E58" s="27" t="str">
        <f>IFERROR(VLOOKUP(D58,'matriz puntaje'!$B$3:$C$9,2,FALSE),"")</f>
        <v/>
      </c>
      <c r="F58" s="58"/>
      <c r="G58" s="28" t="str">
        <f t="shared" si="1"/>
        <v/>
      </c>
      <c r="H58" s="27"/>
      <c r="I58" s="27" t="str">
        <f>IFERROR(VLOOKUP(H58,'matriz puntaje'!$B$3:$C$9,2,FALSE),"")</f>
        <v/>
      </c>
      <c r="J58" s="58"/>
      <c r="K58" s="29" t="str">
        <f t="shared" si="2"/>
        <v/>
      </c>
      <c r="L58" s="27"/>
      <c r="M58" s="27" t="str">
        <f>IFERROR(VLOOKUP(L58,'matriz puntaje'!$B$3:$C$9,2,FALSE),"")</f>
        <v/>
      </c>
      <c r="N58" s="58"/>
      <c r="O58" s="30" t="str">
        <f t="shared" si="3"/>
        <v/>
      </c>
      <c r="P58" s="31" t="str">
        <f t="shared" si="0"/>
        <v/>
      </c>
    </row>
    <row r="59" spans="1:16" x14ac:dyDescent="0.25">
      <c r="A59" s="24">
        <v>57</v>
      </c>
      <c r="B59" s="25">
        <f>IFERROR(VLOOKUP(A59,'matriz evaluación'!$A$5:$C$204,2,FALSE),"")</f>
        <v>0</v>
      </c>
      <c r="C59" s="26">
        <f>IFERROR(VLOOKUP(A59,'matriz evaluación'!$A$5:$C$204,3,FALSE),"")</f>
        <v>0</v>
      </c>
      <c r="D59" s="27"/>
      <c r="E59" s="27" t="str">
        <f>IFERROR(VLOOKUP(D59,'matriz puntaje'!$B$3:$C$9,2,FALSE),"")</f>
        <v/>
      </c>
      <c r="F59" s="58"/>
      <c r="G59" s="28" t="str">
        <f t="shared" si="1"/>
        <v/>
      </c>
      <c r="H59" s="27"/>
      <c r="I59" s="27" t="str">
        <f>IFERROR(VLOOKUP(H59,'matriz puntaje'!$B$3:$C$9,2,FALSE),"")</f>
        <v/>
      </c>
      <c r="J59" s="58"/>
      <c r="K59" s="29" t="str">
        <f t="shared" si="2"/>
        <v/>
      </c>
      <c r="L59" s="27"/>
      <c r="M59" s="27" t="str">
        <f>IFERROR(VLOOKUP(L59,'matriz puntaje'!$B$3:$C$9,2,FALSE),"")</f>
        <v/>
      </c>
      <c r="N59" s="58"/>
      <c r="O59" s="30" t="str">
        <f t="shared" si="3"/>
        <v/>
      </c>
      <c r="P59" s="31" t="str">
        <f t="shared" si="0"/>
        <v/>
      </c>
    </row>
    <row r="60" spans="1:16" x14ac:dyDescent="0.25">
      <c r="A60" s="24">
        <v>58</v>
      </c>
      <c r="B60" s="25">
        <f>IFERROR(VLOOKUP(A60,'matriz evaluación'!$A$5:$C$204,2,FALSE),"")</f>
        <v>0</v>
      </c>
      <c r="C60" s="26">
        <f>IFERROR(VLOOKUP(A60,'matriz evaluación'!$A$5:$C$204,3,FALSE),"")</f>
        <v>0</v>
      </c>
      <c r="D60" s="27"/>
      <c r="E60" s="27" t="str">
        <f>IFERROR(VLOOKUP(D60,'matriz puntaje'!$B$3:$C$9,2,FALSE),"")</f>
        <v/>
      </c>
      <c r="F60" s="58"/>
      <c r="G60" s="28" t="str">
        <f t="shared" si="1"/>
        <v/>
      </c>
      <c r="H60" s="27"/>
      <c r="I60" s="27" t="str">
        <f>IFERROR(VLOOKUP(H60,'matriz puntaje'!$B$3:$C$9,2,FALSE),"")</f>
        <v/>
      </c>
      <c r="J60" s="58"/>
      <c r="K60" s="29" t="str">
        <f t="shared" si="2"/>
        <v/>
      </c>
      <c r="L60" s="27"/>
      <c r="M60" s="27" t="str">
        <f>IFERROR(VLOOKUP(L60,'matriz puntaje'!$B$3:$C$9,2,FALSE),"")</f>
        <v/>
      </c>
      <c r="N60" s="58"/>
      <c r="O60" s="30" t="str">
        <f t="shared" si="3"/>
        <v/>
      </c>
      <c r="P60" s="31" t="str">
        <f t="shared" si="0"/>
        <v/>
      </c>
    </row>
    <row r="61" spans="1:16" x14ac:dyDescent="0.25">
      <c r="A61" s="24">
        <v>59</v>
      </c>
      <c r="B61" s="25">
        <f>IFERROR(VLOOKUP(A61,'matriz evaluación'!$A$5:$C$204,2,FALSE),"")</f>
        <v>0</v>
      </c>
      <c r="C61" s="26">
        <f>IFERROR(VLOOKUP(A61,'matriz evaluación'!$A$5:$C$204,3,FALSE),"")</f>
        <v>0</v>
      </c>
      <c r="D61" s="27"/>
      <c r="E61" s="27" t="str">
        <f>IFERROR(VLOOKUP(D61,'matriz puntaje'!$B$3:$C$9,2,FALSE),"")</f>
        <v/>
      </c>
      <c r="F61" s="58"/>
      <c r="G61" s="28" t="str">
        <f t="shared" si="1"/>
        <v/>
      </c>
      <c r="H61" s="27"/>
      <c r="I61" s="27" t="str">
        <f>IFERROR(VLOOKUP(H61,'matriz puntaje'!$B$3:$C$9,2,FALSE),"")</f>
        <v/>
      </c>
      <c r="J61" s="58"/>
      <c r="K61" s="29" t="str">
        <f t="shared" si="2"/>
        <v/>
      </c>
      <c r="L61" s="27"/>
      <c r="M61" s="27" t="str">
        <f>IFERROR(VLOOKUP(L61,'matriz puntaje'!$B$3:$C$9,2,FALSE),"")</f>
        <v/>
      </c>
      <c r="N61" s="58"/>
      <c r="O61" s="30" t="str">
        <f t="shared" si="3"/>
        <v/>
      </c>
      <c r="P61" s="31" t="str">
        <f t="shared" si="0"/>
        <v/>
      </c>
    </row>
    <row r="62" spans="1:16" x14ac:dyDescent="0.25">
      <c r="A62" s="24">
        <v>60</v>
      </c>
      <c r="B62" s="25">
        <f>IFERROR(VLOOKUP(A62,'matriz evaluación'!$A$5:$C$204,2,FALSE),"")</f>
        <v>0</v>
      </c>
      <c r="C62" s="26">
        <f>IFERROR(VLOOKUP(A62,'matriz evaluación'!$A$5:$C$204,3,FALSE),"")</f>
        <v>0</v>
      </c>
      <c r="D62" s="27"/>
      <c r="E62" s="27" t="str">
        <f>IFERROR(VLOOKUP(D62,'matriz puntaje'!$B$3:$C$9,2,FALSE),"")</f>
        <v/>
      </c>
      <c r="F62" s="58"/>
      <c r="G62" s="28" t="str">
        <f t="shared" si="1"/>
        <v/>
      </c>
      <c r="H62" s="27"/>
      <c r="I62" s="27" t="str">
        <f>IFERROR(VLOOKUP(H62,'matriz puntaje'!$B$3:$C$9,2,FALSE),"")</f>
        <v/>
      </c>
      <c r="J62" s="58"/>
      <c r="K62" s="29" t="str">
        <f t="shared" si="2"/>
        <v/>
      </c>
      <c r="L62" s="27"/>
      <c r="M62" s="27" t="str">
        <f>IFERROR(VLOOKUP(L62,'matriz puntaje'!$B$3:$C$9,2,FALSE),"")</f>
        <v/>
      </c>
      <c r="N62" s="58"/>
      <c r="O62" s="30" t="str">
        <f t="shared" si="3"/>
        <v/>
      </c>
      <c r="P62" s="31" t="str">
        <f t="shared" si="0"/>
        <v/>
      </c>
    </row>
    <row r="63" spans="1:16" x14ac:dyDescent="0.25">
      <c r="A63" s="24">
        <v>61</v>
      </c>
      <c r="B63" s="25">
        <f>IFERROR(VLOOKUP(A63,'matriz evaluación'!$A$5:$C$204,2,FALSE),"")</f>
        <v>0</v>
      </c>
      <c r="C63" s="26">
        <f>IFERROR(VLOOKUP(A63,'matriz evaluación'!$A$5:$C$204,3,FALSE),"")</f>
        <v>0</v>
      </c>
      <c r="D63" s="27"/>
      <c r="E63" s="27" t="str">
        <f>IFERROR(VLOOKUP(D63,'matriz puntaje'!$B$3:$C$9,2,FALSE),"")</f>
        <v/>
      </c>
      <c r="F63" s="58"/>
      <c r="G63" s="28" t="str">
        <f t="shared" si="1"/>
        <v/>
      </c>
      <c r="H63" s="27"/>
      <c r="I63" s="27" t="str">
        <f>IFERROR(VLOOKUP(H63,'matriz puntaje'!$B$3:$C$9,2,FALSE),"")</f>
        <v/>
      </c>
      <c r="J63" s="58"/>
      <c r="K63" s="29" t="str">
        <f t="shared" si="2"/>
        <v/>
      </c>
      <c r="L63" s="27"/>
      <c r="M63" s="27" t="str">
        <f>IFERROR(VLOOKUP(L63,'matriz puntaje'!$B$3:$C$9,2,FALSE),"")</f>
        <v/>
      </c>
      <c r="N63" s="58"/>
      <c r="O63" s="30" t="str">
        <f t="shared" si="3"/>
        <v/>
      </c>
      <c r="P63" s="31" t="str">
        <f t="shared" si="0"/>
        <v/>
      </c>
    </row>
    <row r="64" spans="1:16" x14ac:dyDescent="0.25">
      <c r="A64" s="24">
        <v>62</v>
      </c>
      <c r="B64" s="25">
        <f>IFERROR(VLOOKUP(A64,'matriz evaluación'!$A$5:$C$204,2,FALSE),"")</f>
        <v>0</v>
      </c>
      <c r="C64" s="26">
        <f>IFERROR(VLOOKUP(A64,'matriz evaluación'!$A$5:$C$204,3,FALSE),"")</f>
        <v>0</v>
      </c>
      <c r="D64" s="27"/>
      <c r="E64" s="27" t="str">
        <f>IFERROR(VLOOKUP(D64,'matriz puntaje'!$B$3:$C$9,2,FALSE),"")</f>
        <v/>
      </c>
      <c r="F64" s="58"/>
      <c r="G64" s="28" t="str">
        <f t="shared" si="1"/>
        <v/>
      </c>
      <c r="H64" s="27"/>
      <c r="I64" s="27" t="str">
        <f>IFERROR(VLOOKUP(H64,'matriz puntaje'!$B$3:$C$9,2,FALSE),"")</f>
        <v/>
      </c>
      <c r="J64" s="58"/>
      <c r="K64" s="29" t="str">
        <f t="shared" si="2"/>
        <v/>
      </c>
      <c r="L64" s="27"/>
      <c r="M64" s="27" t="str">
        <f>IFERROR(VLOOKUP(L64,'matriz puntaje'!$B$3:$C$9,2,FALSE),"")</f>
        <v/>
      </c>
      <c r="N64" s="58"/>
      <c r="O64" s="30" t="str">
        <f t="shared" si="3"/>
        <v/>
      </c>
      <c r="P64" s="31" t="str">
        <f t="shared" si="0"/>
        <v/>
      </c>
    </row>
    <row r="65" spans="1:16" x14ac:dyDescent="0.25">
      <c r="A65" s="24">
        <v>63</v>
      </c>
      <c r="B65" s="25">
        <f>IFERROR(VLOOKUP(A65,'matriz evaluación'!$A$5:$C$204,2,FALSE),"")</f>
        <v>0</v>
      </c>
      <c r="C65" s="26">
        <f>IFERROR(VLOOKUP(A65,'matriz evaluación'!$A$5:$C$204,3,FALSE),"")</f>
        <v>0</v>
      </c>
      <c r="D65" s="27"/>
      <c r="E65" s="27" t="str">
        <f>IFERROR(VLOOKUP(D65,'matriz puntaje'!$B$3:$C$9,2,FALSE),"")</f>
        <v/>
      </c>
      <c r="F65" s="58"/>
      <c r="G65" s="28" t="str">
        <f t="shared" si="1"/>
        <v/>
      </c>
      <c r="H65" s="27"/>
      <c r="I65" s="27" t="str">
        <f>IFERROR(VLOOKUP(H65,'matriz puntaje'!$B$3:$C$9,2,FALSE),"")</f>
        <v/>
      </c>
      <c r="J65" s="58"/>
      <c r="K65" s="29" t="str">
        <f t="shared" si="2"/>
        <v/>
      </c>
      <c r="L65" s="27"/>
      <c r="M65" s="27" t="str">
        <f>IFERROR(VLOOKUP(L65,'matriz puntaje'!$B$3:$C$9,2,FALSE),"")</f>
        <v/>
      </c>
      <c r="N65" s="58"/>
      <c r="O65" s="30" t="str">
        <f t="shared" si="3"/>
        <v/>
      </c>
      <c r="P65" s="31" t="str">
        <f t="shared" si="0"/>
        <v/>
      </c>
    </row>
    <row r="66" spans="1:16" x14ac:dyDescent="0.25">
      <c r="A66" s="24">
        <v>64</v>
      </c>
      <c r="B66" s="25">
        <f>IFERROR(VLOOKUP(A66,'matriz evaluación'!$A$5:$C$204,2,FALSE),"")</f>
        <v>0</v>
      </c>
      <c r="C66" s="26">
        <f>IFERROR(VLOOKUP(A66,'matriz evaluación'!$A$5:$C$204,3,FALSE),"")</f>
        <v>0</v>
      </c>
      <c r="D66" s="27"/>
      <c r="E66" s="27" t="str">
        <f>IFERROR(VLOOKUP(D66,'matriz puntaje'!$B$3:$C$9,2,FALSE),"")</f>
        <v/>
      </c>
      <c r="F66" s="58"/>
      <c r="G66" s="28" t="str">
        <f t="shared" si="1"/>
        <v/>
      </c>
      <c r="H66" s="27"/>
      <c r="I66" s="27" t="str">
        <f>IFERROR(VLOOKUP(H66,'matriz puntaje'!$B$3:$C$9,2,FALSE),"")</f>
        <v/>
      </c>
      <c r="J66" s="58"/>
      <c r="K66" s="29" t="str">
        <f t="shared" si="2"/>
        <v/>
      </c>
      <c r="L66" s="27"/>
      <c r="M66" s="27" t="str">
        <f>IFERROR(VLOOKUP(L66,'matriz puntaje'!$B$3:$C$9,2,FALSE),"")</f>
        <v/>
      </c>
      <c r="N66" s="58"/>
      <c r="O66" s="30" t="str">
        <f t="shared" si="3"/>
        <v/>
      </c>
      <c r="P66" s="31" t="str">
        <f t="shared" si="0"/>
        <v/>
      </c>
    </row>
    <row r="67" spans="1:16" x14ac:dyDescent="0.25">
      <c r="A67" s="24">
        <v>65</v>
      </c>
      <c r="B67" s="25">
        <f>IFERROR(VLOOKUP(A67,'matriz evaluación'!$A$5:$C$204,2,FALSE),"")</f>
        <v>0</v>
      </c>
      <c r="C67" s="26">
        <f>IFERROR(VLOOKUP(A67,'matriz evaluación'!$A$5:$C$204,3,FALSE),"")</f>
        <v>0</v>
      </c>
      <c r="D67" s="27"/>
      <c r="E67" s="27" t="str">
        <f>IFERROR(VLOOKUP(D67,'matriz puntaje'!$B$3:$C$9,2,FALSE),"")</f>
        <v/>
      </c>
      <c r="F67" s="58"/>
      <c r="G67" s="28" t="str">
        <f t="shared" si="1"/>
        <v/>
      </c>
      <c r="H67" s="27"/>
      <c r="I67" s="27" t="str">
        <f>IFERROR(VLOOKUP(H67,'matriz puntaje'!$B$3:$C$9,2,FALSE),"")</f>
        <v/>
      </c>
      <c r="J67" s="58"/>
      <c r="K67" s="29" t="str">
        <f t="shared" si="2"/>
        <v/>
      </c>
      <c r="L67" s="27"/>
      <c r="M67" s="27" t="str">
        <f>IFERROR(VLOOKUP(L67,'matriz puntaje'!$B$3:$C$9,2,FALSE),"")</f>
        <v/>
      </c>
      <c r="N67" s="58"/>
      <c r="O67" s="30" t="str">
        <f t="shared" si="3"/>
        <v/>
      </c>
      <c r="P67" s="31" t="str">
        <f t="shared" ref="P67:P130" si="4">IFERROR(AVERAGE(G67,K67,O67),"")</f>
        <v/>
      </c>
    </row>
    <row r="68" spans="1:16" x14ac:dyDescent="0.25">
      <c r="A68" s="24">
        <v>66</v>
      </c>
      <c r="B68" s="25">
        <f>IFERROR(VLOOKUP(A68,'matriz evaluación'!$A$5:$C$204,2,FALSE),"")</f>
        <v>0</v>
      </c>
      <c r="C68" s="26">
        <f>IFERROR(VLOOKUP(A68,'matriz evaluación'!$A$5:$C$204,3,FALSE),"")</f>
        <v>0</v>
      </c>
      <c r="D68" s="27"/>
      <c r="E68" s="27" t="str">
        <f>IFERROR(VLOOKUP(D68,'matriz puntaje'!$B$3:$C$9,2,FALSE),"")</f>
        <v/>
      </c>
      <c r="F68" s="58"/>
      <c r="G68" s="28" t="str">
        <f t="shared" ref="G68:G131" si="5">E68</f>
        <v/>
      </c>
      <c r="H68" s="27"/>
      <c r="I68" s="27" t="str">
        <f>IFERROR(VLOOKUP(H68,'matriz puntaje'!$B$3:$C$9,2,FALSE),"")</f>
        <v/>
      </c>
      <c r="J68" s="58"/>
      <c r="K68" s="29" t="str">
        <f t="shared" ref="K68:K131" si="6">I68</f>
        <v/>
      </c>
      <c r="L68" s="27"/>
      <c r="M68" s="27" t="str">
        <f>IFERROR(VLOOKUP(L68,'matriz puntaje'!$B$3:$C$9,2,FALSE),"")</f>
        <v/>
      </c>
      <c r="N68" s="58"/>
      <c r="O68" s="30" t="str">
        <f t="shared" ref="O68:O131" si="7">M68</f>
        <v/>
      </c>
      <c r="P68" s="31" t="str">
        <f t="shared" si="4"/>
        <v/>
      </c>
    </row>
    <row r="69" spans="1:16" x14ac:dyDescent="0.25">
      <c r="A69" s="24">
        <v>67</v>
      </c>
      <c r="B69" s="25">
        <f>IFERROR(VLOOKUP(A69,'matriz evaluación'!$A$5:$C$204,2,FALSE),"")</f>
        <v>0</v>
      </c>
      <c r="C69" s="26">
        <f>IFERROR(VLOOKUP(A69,'matriz evaluación'!$A$5:$C$204,3,FALSE),"")</f>
        <v>0</v>
      </c>
      <c r="D69" s="27"/>
      <c r="E69" s="27" t="str">
        <f>IFERROR(VLOOKUP(D69,'matriz puntaje'!$B$3:$C$9,2,FALSE),"")</f>
        <v/>
      </c>
      <c r="F69" s="58"/>
      <c r="G69" s="28" t="str">
        <f t="shared" si="5"/>
        <v/>
      </c>
      <c r="H69" s="27"/>
      <c r="I69" s="27" t="str">
        <f>IFERROR(VLOOKUP(H69,'matriz puntaje'!$B$3:$C$9,2,FALSE),"")</f>
        <v/>
      </c>
      <c r="J69" s="58"/>
      <c r="K69" s="29" t="str">
        <f t="shared" si="6"/>
        <v/>
      </c>
      <c r="L69" s="27"/>
      <c r="M69" s="27" t="str">
        <f>IFERROR(VLOOKUP(L69,'matriz puntaje'!$B$3:$C$9,2,FALSE),"")</f>
        <v/>
      </c>
      <c r="N69" s="58"/>
      <c r="O69" s="30" t="str">
        <f t="shared" si="7"/>
        <v/>
      </c>
      <c r="P69" s="31" t="str">
        <f t="shared" si="4"/>
        <v/>
      </c>
    </row>
    <row r="70" spans="1:16" x14ac:dyDescent="0.25">
      <c r="A70" s="24">
        <v>68</v>
      </c>
      <c r="B70" s="25">
        <f>IFERROR(VLOOKUP(A70,'matriz evaluación'!$A$5:$C$204,2,FALSE),"")</f>
        <v>0</v>
      </c>
      <c r="C70" s="26">
        <f>IFERROR(VLOOKUP(A70,'matriz evaluación'!$A$5:$C$204,3,FALSE),"")</f>
        <v>0</v>
      </c>
      <c r="D70" s="27"/>
      <c r="E70" s="27" t="str">
        <f>IFERROR(VLOOKUP(D70,'matriz puntaje'!$B$3:$C$9,2,FALSE),"")</f>
        <v/>
      </c>
      <c r="F70" s="58"/>
      <c r="G70" s="28" t="str">
        <f t="shared" si="5"/>
        <v/>
      </c>
      <c r="H70" s="27"/>
      <c r="I70" s="27" t="str">
        <f>IFERROR(VLOOKUP(H70,'matriz puntaje'!$B$3:$C$9,2,FALSE),"")</f>
        <v/>
      </c>
      <c r="J70" s="58"/>
      <c r="K70" s="29" t="str">
        <f t="shared" si="6"/>
        <v/>
      </c>
      <c r="L70" s="27"/>
      <c r="M70" s="27" t="str">
        <f>IFERROR(VLOOKUP(L70,'matriz puntaje'!$B$3:$C$9,2,FALSE),"")</f>
        <v/>
      </c>
      <c r="N70" s="58"/>
      <c r="O70" s="30" t="str">
        <f t="shared" si="7"/>
        <v/>
      </c>
      <c r="P70" s="31" t="str">
        <f t="shared" si="4"/>
        <v/>
      </c>
    </row>
    <row r="71" spans="1:16" x14ac:dyDescent="0.25">
      <c r="A71" s="24">
        <v>69</v>
      </c>
      <c r="B71" s="25">
        <f>IFERROR(VLOOKUP(A71,'matriz evaluación'!$A$5:$C$204,2,FALSE),"")</f>
        <v>0</v>
      </c>
      <c r="C71" s="26">
        <f>IFERROR(VLOOKUP(A71,'matriz evaluación'!$A$5:$C$204,3,FALSE),"")</f>
        <v>0</v>
      </c>
      <c r="D71" s="27"/>
      <c r="E71" s="27" t="str">
        <f>IFERROR(VLOOKUP(D71,'matriz puntaje'!$B$3:$C$9,2,FALSE),"")</f>
        <v/>
      </c>
      <c r="F71" s="58"/>
      <c r="G71" s="28" t="str">
        <f t="shared" si="5"/>
        <v/>
      </c>
      <c r="H71" s="27"/>
      <c r="I71" s="27" t="str">
        <f>IFERROR(VLOOKUP(H71,'matriz puntaje'!$B$3:$C$9,2,FALSE),"")</f>
        <v/>
      </c>
      <c r="J71" s="58"/>
      <c r="K71" s="29" t="str">
        <f t="shared" si="6"/>
        <v/>
      </c>
      <c r="L71" s="27"/>
      <c r="M71" s="27" t="str">
        <f>IFERROR(VLOOKUP(L71,'matriz puntaje'!$B$3:$C$9,2,FALSE),"")</f>
        <v/>
      </c>
      <c r="N71" s="58"/>
      <c r="O71" s="30" t="str">
        <f t="shared" si="7"/>
        <v/>
      </c>
      <c r="P71" s="31" t="str">
        <f t="shared" si="4"/>
        <v/>
      </c>
    </row>
    <row r="72" spans="1:16" x14ac:dyDescent="0.25">
      <c r="A72" s="24">
        <v>70</v>
      </c>
      <c r="B72" s="25">
        <f>IFERROR(VLOOKUP(A72,'matriz evaluación'!$A$5:$C$204,2,FALSE),"")</f>
        <v>0</v>
      </c>
      <c r="C72" s="26">
        <f>IFERROR(VLOOKUP(A72,'matriz evaluación'!$A$5:$C$204,3,FALSE),"")</f>
        <v>0</v>
      </c>
      <c r="D72" s="27"/>
      <c r="E72" s="27" t="str">
        <f>IFERROR(VLOOKUP(D72,'matriz puntaje'!$B$3:$C$9,2,FALSE),"")</f>
        <v/>
      </c>
      <c r="F72" s="58"/>
      <c r="G72" s="28" t="str">
        <f t="shared" si="5"/>
        <v/>
      </c>
      <c r="H72" s="27"/>
      <c r="I72" s="27" t="str">
        <f>IFERROR(VLOOKUP(H72,'matriz puntaje'!$B$3:$C$9,2,FALSE),"")</f>
        <v/>
      </c>
      <c r="J72" s="58"/>
      <c r="K72" s="29" t="str">
        <f t="shared" si="6"/>
        <v/>
      </c>
      <c r="L72" s="27"/>
      <c r="M72" s="27" t="str">
        <f>IFERROR(VLOOKUP(L72,'matriz puntaje'!$B$3:$C$9,2,FALSE),"")</f>
        <v/>
      </c>
      <c r="N72" s="58"/>
      <c r="O72" s="30" t="str">
        <f t="shared" si="7"/>
        <v/>
      </c>
      <c r="P72" s="31" t="str">
        <f t="shared" si="4"/>
        <v/>
      </c>
    </row>
    <row r="73" spans="1:16" x14ac:dyDescent="0.25">
      <c r="A73" s="24">
        <v>71</v>
      </c>
      <c r="B73" s="25">
        <f>IFERROR(VLOOKUP(A73,'matriz evaluación'!$A$5:$C$204,2,FALSE),"")</f>
        <v>0</v>
      </c>
      <c r="C73" s="26">
        <f>IFERROR(VLOOKUP(A73,'matriz evaluación'!$A$5:$C$204,3,FALSE),"")</f>
        <v>0</v>
      </c>
      <c r="D73" s="27"/>
      <c r="E73" s="27" t="str">
        <f>IFERROR(VLOOKUP(D73,'matriz puntaje'!$B$3:$C$9,2,FALSE),"")</f>
        <v/>
      </c>
      <c r="F73" s="58"/>
      <c r="G73" s="28" t="str">
        <f t="shared" si="5"/>
        <v/>
      </c>
      <c r="H73" s="27"/>
      <c r="I73" s="27" t="str">
        <f>IFERROR(VLOOKUP(H73,'matriz puntaje'!$B$3:$C$9,2,FALSE),"")</f>
        <v/>
      </c>
      <c r="J73" s="58"/>
      <c r="K73" s="29" t="str">
        <f t="shared" si="6"/>
        <v/>
      </c>
      <c r="L73" s="27"/>
      <c r="M73" s="27" t="str">
        <f>IFERROR(VLOOKUP(L73,'matriz puntaje'!$B$3:$C$9,2,FALSE),"")</f>
        <v/>
      </c>
      <c r="N73" s="58"/>
      <c r="O73" s="30" t="str">
        <f t="shared" si="7"/>
        <v/>
      </c>
      <c r="P73" s="31" t="str">
        <f t="shared" si="4"/>
        <v/>
      </c>
    </row>
    <row r="74" spans="1:16" x14ac:dyDescent="0.25">
      <c r="A74" s="24">
        <v>72</v>
      </c>
      <c r="B74" s="25">
        <f>IFERROR(VLOOKUP(A74,'matriz evaluación'!$A$5:$C$204,2,FALSE),"")</f>
        <v>0</v>
      </c>
      <c r="C74" s="26">
        <f>IFERROR(VLOOKUP(A74,'matriz evaluación'!$A$5:$C$204,3,FALSE),"")</f>
        <v>0</v>
      </c>
      <c r="D74" s="27"/>
      <c r="E74" s="27" t="str">
        <f>IFERROR(VLOOKUP(D74,'matriz puntaje'!$B$3:$C$9,2,FALSE),"")</f>
        <v/>
      </c>
      <c r="F74" s="58"/>
      <c r="G74" s="28" t="str">
        <f t="shared" si="5"/>
        <v/>
      </c>
      <c r="H74" s="27"/>
      <c r="I74" s="27" t="str">
        <f>IFERROR(VLOOKUP(H74,'matriz puntaje'!$B$3:$C$9,2,FALSE),"")</f>
        <v/>
      </c>
      <c r="J74" s="58"/>
      <c r="K74" s="29" t="str">
        <f t="shared" si="6"/>
        <v/>
      </c>
      <c r="L74" s="27"/>
      <c r="M74" s="27" t="str">
        <f>IFERROR(VLOOKUP(L74,'matriz puntaje'!$B$3:$C$9,2,FALSE),"")</f>
        <v/>
      </c>
      <c r="N74" s="58"/>
      <c r="O74" s="30" t="str">
        <f t="shared" si="7"/>
        <v/>
      </c>
      <c r="P74" s="31" t="str">
        <f t="shared" si="4"/>
        <v/>
      </c>
    </row>
    <row r="75" spans="1:16" x14ac:dyDescent="0.25">
      <c r="A75" s="24">
        <v>73</v>
      </c>
      <c r="B75" s="25">
        <f>IFERROR(VLOOKUP(A75,'matriz evaluación'!$A$5:$C$204,2,FALSE),"")</f>
        <v>0</v>
      </c>
      <c r="C75" s="26">
        <f>IFERROR(VLOOKUP(A75,'matriz evaluación'!$A$5:$C$204,3,FALSE),"")</f>
        <v>0</v>
      </c>
      <c r="D75" s="27"/>
      <c r="E75" s="27" t="str">
        <f>IFERROR(VLOOKUP(D75,'matriz puntaje'!$B$3:$C$9,2,FALSE),"")</f>
        <v/>
      </c>
      <c r="F75" s="58"/>
      <c r="G75" s="28" t="str">
        <f t="shared" si="5"/>
        <v/>
      </c>
      <c r="H75" s="27"/>
      <c r="I75" s="27" t="str">
        <f>IFERROR(VLOOKUP(H75,'matriz puntaje'!$B$3:$C$9,2,FALSE),"")</f>
        <v/>
      </c>
      <c r="J75" s="58"/>
      <c r="K75" s="29" t="str">
        <f t="shared" si="6"/>
        <v/>
      </c>
      <c r="L75" s="27"/>
      <c r="M75" s="27" t="str">
        <f>IFERROR(VLOOKUP(L75,'matriz puntaje'!$B$3:$C$9,2,FALSE),"")</f>
        <v/>
      </c>
      <c r="N75" s="58"/>
      <c r="O75" s="30" t="str">
        <f t="shared" si="7"/>
        <v/>
      </c>
      <c r="P75" s="31" t="str">
        <f t="shared" si="4"/>
        <v/>
      </c>
    </row>
    <row r="76" spans="1:16" x14ac:dyDescent="0.25">
      <c r="A76" s="24">
        <v>74</v>
      </c>
      <c r="B76" s="25">
        <f>IFERROR(VLOOKUP(A76,'matriz evaluación'!$A$5:$C$204,2,FALSE),"")</f>
        <v>0</v>
      </c>
      <c r="C76" s="26">
        <f>IFERROR(VLOOKUP(A76,'matriz evaluación'!$A$5:$C$204,3,FALSE),"")</f>
        <v>0</v>
      </c>
      <c r="D76" s="27"/>
      <c r="E76" s="27" t="str">
        <f>IFERROR(VLOOKUP(D76,'matriz puntaje'!$B$3:$C$9,2,FALSE),"")</f>
        <v/>
      </c>
      <c r="F76" s="58"/>
      <c r="G76" s="28" t="str">
        <f t="shared" si="5"/>
        <v/>
      </c>
      <c r="H76" s="27"/>
      <c r="I76" s="27" t="str">
        <f>IFERROR(VLOOKUP(H76,'matriz puntaje'!$B$3:$C$9,2,FALSE),"")</f>
        <v/>
      </c>
      <c r="J76" s="58"/>
      <c r="K76" s="29" t="str">
        <f t="shared" si="6"/>
        <v/>
      </c>
      <c r="L76" s="27"/>
      <c r="M76" s="27" t="str">
        <f>IFERROR(VLOOKUP(L76,'matriz puntaje'!$B$3:$C$9,2,FALSE),"")</f>
        <v/>
      </c>
      <c r="N76" s="58"/>
      <c r="O76" s="30" t="str">
        <f t="shared" si="7"/>
        <v/>
      </c>
      <c r="P76" s="31" t="str">
        <f t="shared" si="4"/>
        <v/>
      </c>
    </row>
    <row r="77" spans="1:16" x14ac:dyDescent="0.25">
      <c r="A77" s="24">
        <v>75</v>
      </c>
      <c r="B77" s="25">
        <f>IFERROR(VLOOKUP(A77,'matriz evaluación'!$A$5:$C$204,2,FALSE),"")</f>
        <v>0</v>
      </c>
      <c r="C77" s="26">
        <f>IFERROR(VLOOKUP(A77,'matriz evaluación'!$A$5:$C$204,3,FALSE),"")</f>
        <v>0</v>
      </c>
      <c r="D77" s="27"/>
      <c r="E77" s="27" t="str">
        <f>IFERROR(VLOOKUP(D77,'matriz puntaje'!$B$3:$C$9,2,FALSE),"")</f>
        <v/>
      </c>
      <c r="F77" s="58"/>
      <c r="G77" s="28" t="str">
        <f t="shared" si="5"/>
        <v/>
      </c>
      <c r="H77" s="27"/>
      <c r="I77" s="27" t="str">
        <f>IFERROR(VLOOKUP(H77,'matriz puntaje'!$B$3:$C$9,2,FALSE),"")</f>
        <v/>
      </c>
      <c r="J77" s="58"/>
      <c r="K77" s="29" t="str">
        <f t="shared" si="6"/>
        <v/>
      </c>
      <c r="L77" s="27"/>
      <c r="M77" s="27" t="str">
        <f>IFERROR(VLOOKUP(L77,'matriz puntaje'!$B$3:$C$9,2,FALSE),"")</f>
        <v/>
      </c>
      <c r="N77" s="58"/>
      <c r="O77" s="30" t="str">
        <f t="shared" si="7"/>
        <v/>
      </c>
      <c r="P77" s="31" t="str">
        <f t="shared" si="4"/>
        <v/>
      </c>
    </row>
    <row r="78" spans="1:16" x14ac:dyDescent="0.25">
      <c r="A78" s="24">
        <v>76</v>
      </c>
      <c r="B78" s="25">
        <f>IFERROR(VLOOKUP(A78,'matriz evaluación'!$A$5:$C$204,2,FALSE),"")</f>
        <v>0</v>
      </c>
      <c r="C78" s="26">
        <f>IFERROR(VLOOKUP(A78,'matriz evaluación'!$A$5:$C$204,3,FALSE),"")</f>
        <v>0</v>
      </c>
      <c r="D78" s="27"/>
      <c r="E78" s="27" t="str">
        <f>IFERROR(VLOOKUP(D78,'matriz puntaje'!$B$3:$C$9,2,FALSE),"")</f>
        <v/>
      </c>
      <c r="F78" s="58"/>
      <c r="G78" s="28" t="str">
        <f t="shared" si="5"/>
        <v/>
      </c>
      <c r="H78" s="27"/>
      <c r="I78" s="27" t="str">
        <f>IFERROR(VLOOKUP(H78,'matriz puntaje'!$B$3:$C$9,2,FALSE),"")</f>
        <v/>
      </c>
      <c r="J78" s="58"/>
      <c r="K78" s="29" t="str">
        <f t="shared" si="6"/>
        <v/>
      </c>
      <c r="L78" s="27"/>
      <c r="M78" s="27" t="str">
        <f>IFERROR(VLOOKUP(L78,'matriz puntaje'!$B$3:$C$9,2,FALSE),"")</f>
        <v/>
      </c>
      <c r="N78" s="58"/>
      <c r="O78" s="30" t="str">
        <f t="shared" si="7"/>
        <v/>
      </c>
      <c r="P78" s="31" t="str">
        <f t="shared" si="4"/>
        <v/>
      </c>
    </row>
    <row r="79" spans="1:16" x14ac:dyDescent="0.25">
      <c r="A79" s="24">
        <v>77</v>
      </c>
      <c r="B79" s="25">
        <f>IFERROR(VLOOKUP(A79,'matriz evaluación'!$A$5:$C$204,2,FALSE),"")</f>
        <v>0</v>
      </c>
      <c r="C79" s="26">
        <f>IFERROR(VLOOKUP(A79,'matriz evaluación'!$A$5:$C$204,3,FALSE),"")</f>
        <v>0</v>
      </c>
      <c r="D79" s="27"/>
      <c r="E79" s="27" t="str">
        <f>IFERROR(VLOOKUP(D79,'matriz puntaje'!$B$3:$C$9,2,FALSE),"")</f>
        <v/>
      </c>
      <c r="F79" s="58"/>
      <c r="G79" s="28" t="str">
        <f t="shared" si="5"/>
        <v/>
      </c>
      <c r="H79" s="27"/>
      <c r="I79" s="27" t="str">
        <f>IFERROR(VLOOKUP(H79,'matriz puntaje'!$B$3:$C$9,2,FALSE),"")</f>
        <v/>
      </c>
      <c r="J79" s="58"/>
      <c r="K79" s="29" t="str">
        <f t="shared" si="6"/>
        <v/>
      </c>
      <c r="L79" s="27"/>
      <c r="M79" s="27" t="str">
        <f>IFERROR(VLOOKUP(L79,'matriz puntaje'!$B$3:$C$9,2,FALSE),"")</f>
        <v/>
      </c>
      <c r="N79" s="58"/>
      <c r="O79" s="30" t="str">
        <f t="shared" si="7"/>
        <v/>
      </c>
      <c r="P79" s="31" t="str">
        <f t="shared" si="4"/>
        <v/>
      </c>
    </row>
    <row r="80" spans="1:16" x14ac:dyDescent="0.25">
      <c r="A80" s="24">
        <v>78</v>
      </c>
      <c r="B80" s="25">
        <f>IFERROR(VLOOKUP(A80,'matriz evaluación'!$A$5:$C$204,2,FALSE),"")</f>
        <v>0</v>
      </c>
      <c r="C80" s="26">
        <f>IFERROR(VLOOKUP(A80,'matriz evaluación'!$A$5:$C$204,3,FALSE),"")</f>
        <v>0</v>
      </c>
      <c r="D80" s="27"/>
      <c r="E80" s="27" t="str">
        <f>IFERROR(VLOOKUP(D80,'matriz puntaje'!$B$3:$C$9,2,FALSE),"")</f>
        <v/>
      </c>
      <c r="F80" s="58"/>
      <c r="G80" s="28" t="str">
        <f t="shared" si="5"/>
        <v/>
      </c>
      <c r="H80" s="27"/>
      <c r="I80" s="27" t="str">
        <f>IFERROR(VLOOKUP(H80,'matriz puntaje'!$B$3:$C$9,2,FALSE),"")</f>
        <v/>
      </c>
      <c r="J80" s="58"/>
      <c r="K80" s="29" t="str">
        <f t="shared" si="6"/>
        <v/>
      </c>
      <c r="L80" s="27"/>
      <c r="M80" s="27" t="str">
        <f>IFERROR(VLOOKUP(L80,'matriz puntaje'!$B$3:$C$9,2,FALSE),"")</f>
        <v/>
      </c>
      <c r="N80" s="58"/>
      <c r="O80" s="30" t="str">
        <f t="shared" si="7"/>
        <v/>
      </c>
      <c r="P80" s="31" t="str">
        <f t="shared" si="4"/>
        <v/>
      </c>
    </row>
    <row r="81" spans="1:16" x14ac:dyDescent="0.25">
      <c r="A81" s="24">
        <v>79</v>
      </c>
      <c r="B81" s="25">
        <f>IFERROR(VLOOKUP(A81,'matriz evaluación'!$A$5:$C$204,2,FALSE),"")</f>
        <v>0</v>
      </c>
      <c r="C81" s="26">
        <f>IFERROR(VLOOKUP(A81,'matriz evaluación'!$A$5:$C$204,3,FALSE),"")</f>
        <v>0</v>
      </c>
      <c r="D81" s="27"/>
      <c r="E81" s="27" t="str">
        <f>IFERROR(VLOOKUP(D81,'matriz puntaje'!$B$3:$C$9,2,FALSE),"")</f>
        <v/>
      </c>
      <c r="F81" s="58"/>
      <c r="G81" s="28" t="str">
        <f t="shared" si="5"/>
        <v/>
      </c>
      <c r="H81" s="27"/>
      <c r="I81" s="27" t="str">
        <f>IFERROR(VLOOKUP(H81,'matriz puntaje'!$B$3:$C$9,2,FALSE),"")</f>
        <v/>
      </c>
      <c r="J81" s="58"/>
      <c r="K81" s="29" t="str">
        <f t="shared" si="6"/>
        <v/>
      </c>
      <c r="L81" s="27"/>
      <c r="M81" s="27" t="str">
        <f>IFERROR(VLOOKUP(L81,'matriz puntaje'!$B$3:$C$9,2,FALSE),"")</f>
        <v/>
      </c>
      <c r="N81" s="58"/>
      <c r="O81" s="30" t="str">
        <f t="shared" si="7"/>
        <v/>
      </c>
      <c r="P81" s="31" t="str">
        <f t="shared" si="4"/>
        <v/>
      </c>
    </row>
    <row r="82" spans="1:16" x14ac:dyDescent="0.25">
      <c r="A82" s="24">
        <v>80</v>
      </c>
      <c r="B82" s="25">
        <f>IFERROR(VLOOKUP(A82,'matriz evaluación'!$A$5:$C$204,2,FALSE),"")</f>
        <v>0</v>
      </c>
      <c r="C82" s="26">
        <f>IFERROR(VLOOKUP(A82,'matriz evaluación'!$A$5:$C$204,3,FALSE),"")</f>
        <v>0</v>
      </c>
      <c r="D82" s="27"/>
      <c r="E82" s="27" t="str">
        <f>IFERROR(VLOOKUP(D82,'matriz puntaje'!$B$3:$C$9,2,FALSE),"")</f>
        <v/>
      </c>
      <c r="F82" s="58"/>
      <c r="G82" s="28" t="str">
        <f t="shared" si="5"/>
        <v/>
      </c>
      <c r="H82" s="27"/>
      <c r="I82" s="27" t="str">
        <f>IFERROR(VLOOKUP(H82,'matriz puntaje'!$B$3:$C$9,2,FALSE),"")</f>
        <v/>
      </c>
      <c r="J82" s="58"/>
      <c r="K82" s="29" t="str">
        <f t="shared" si="6"/>
        <v/>
      </c>
      <c r="L82" s="27"/>
      <c r="M82" s="27" t="str">
        <f>IFERROR(VLOOKUP(L82,'matriz puntaje'!$B$3:$C$9,2,FALSE),"")</f>
        <v/>
      </c>
      <c r="N82" s="58"/>
      <c r="O82" s="30" t="str">
        <f t="shared" si="7"/>
        <v/>
      </c>
      <c r="P82" s="31" t="str">
        <f t="shared" si="4"/>
        <v/>
      </c>
    </row>
    <row r="83" spans="1:16" x14ac:dyDescent="0.25">
      <c r="A83" s="24">
        <v>81</v>
      </c>
      <c r="B83" s="25">
        <f>IFERROR(VLOOKUP(A83,'matriz evaluación'!$A$5:$C$204,2,FALSE),"")</f>
        <v>0</v>
      </c>
      <c r="C83" s="26">
        <f>IFERROR(VLOOKUP(A83,'matriz evaluación'!$A$5:$C$204,3,FALSE),"")</f>
        <v>0</v>
      </c>
      <c r="D83" s="27"/>
      <c r="E83" s="27" t="str">
        <f>IFERROR(VLOOKUP(D83,'matriz puntaje'!$B$3:$C$9,2,FALSE),"")</f>
        <v/>
      </c>
      <c r="F83" s="58"/>
      <c r="G83" s="28" t="str">
        <f t="shared" si="5"/>
        <v/>
      </c>
      <c r="H83" s="27"/>
      <c r="I83" s="27" t="str">
        <f>IFERROR(VLOOKUP(H83,'matriz puntaje'!$B$3:$C$9,2,FALSE),"")</f>
        <v/>
      </c>
      <c r="J83" s="58"/>
      <c r="K83" s="29" t="str">
        <f t="shared" si="6"/>
        <v/>
      </c>
      <c r="L83" s="27"/>
      <c r="M83" s="27" t="str">
        <f>IFERROR(VLOOKUP(L83,'matriz puntaje'!$B$3:$C$9,2,FALSE),"")</f>
        <v/>
      </c>
      <c r="N83" s="58"/>
      <c r="O83" s="30" t="str">
        <f t="shared" si="7"/>
        <v/>
      </c>
      <c r="P83" s="31" t="str">
        <f t="shared" si="4"/>
        <v/>
      </c>
    </row>
    <row r="84" spans="1:16" x14ac:dyDescent="0.25">
      <c r="A84" s="24">
        <v>82</v>
      </c>
      <c r="B84" s="25">
        <f>IFERROR(VLOOKUP(A84,'matriz evaluación'!$A$5:$C$204,2,FALSE),"")</f>
        <v>0</v>
      </c>
      <c r="C84" s="26">
        <f>IFERROR(VLOOKUP(A84,'matriz evaluación'!$A$5:$C$204,3,FALSE),"")</f>
        <v>0</v>
      </c>
      <c r="D84" s="27"/>
      <c r="E84" s="27" t="str">
        <f>IFERROR(VLOOKUP(D84,'matriz puntaje'!$B$3:$C$9,2,FALSE),"")</f>
        <v/>
      </c>
      <c r="F84" s="58"/>
      <c r="G84" s="28" t="str">
        <f t="shared" si="5"/>
        <v/>
      </c>
      <c r="H84" s="27"/>
      <c r="I84" s="27" t="str">
        <f>IFERROR(VLOOKUP(H84,'matriz puntaje'!$B$3:$C$9,2,FALSE),"")</f>
        <v/>
      </c>
      <c r="J84" s="58"/>
      <c r="K84" s="29" t="str">
        <f t="shared" si="6"/>
        <v/>
      </c>
      <c r="L84" s="27"/>
      <c r="M84" s="27" t="str">
        <f>IFERROR(VLOOKUP(L84,'matriz puntaje'!$B$3:$C$9,2,FALSE),"")</f>
        <v/>
      </c>
      <c r="N84" s="58"/>
      <c r="O84" s="30" t="str">
        <f t="shared" si="7"/>
        <v/>
      </c>
      <c r="P84" s="31" t="str">
        <f t="shared" si="4"/>
        <v/>
      </c>
    </row>
    <row r="85" spans="1:16" x14ac:dyDescent="0.25">
      <c r="A85" s="24">
        <v>83</v>
      </c>
      <c r="B85" s="25">
        <f>IFERROR(VLOOKUP(A85,'matriz evaluación'!$A$5:$C$204,2,FALSE),"")</f>
        <v>0</v>
      </c>
      <c r="C85" s="26">
        <f>IFERROR(VLOOKUP(A85,'matriz evaluación'!$A$5:$C$204,3,FALSE),"")</f>
        <v>0</v>
      </c>
      <c r="D85" s="27"/>
      <c r="E85" s="27" t="str">
        <f>IFERROR(VLOOKUP(D85,'matriz puntaje'!$B$3:$C$9,2,FALSE),"")</f>
        <v/>
      </c>
      <c r="F85" s="58"/>
      <c r="G85" s="28" t="str">
        <f t="shared" si="5"/>
        <v/>
      </c>
      <c r="H85" s="27"/>
      <c r="I85" s="27" t="str">
        <f>IFERROR(VLOOKUP(H85,'matriz puntaje'!$B$3:$C$9,2,FALSE),"")</f>
        <v/>
      </c>
      <c r="J85" s="58"/>
      <c r="K85" s="29" t="str">
        <f t="shared" si="6"/>
        <v/>
      </c>
      <c r="L85" s="27"/>
      <c r="M85" s="27" t="str">
        <f>IFERROR(VLOOKUP(L85,'matriz puntaje'!$B$3:$C$9,2,FALSE),"")</f>
        <v/>
      </c>
      <c r="N85" s="58"/>
      <c r="O85" s="30" t="str">
        <f t="shared" si="7"/>
        <v/>
      </c>
      <c r="P85" s="31" t="str">
        <f t="shared" si="4"/>
        <v/>
      </c>
    </row>
    <row r="86" spans="1:16" x14ac:dyDescent="0.25">
      <c r="A86" s="24">
        <v>84</v>
      </c>
      <c r="B86" s="25">
        <f>IFERROR(VLOOKUP(A86,'matriz evaluación'!$A$5:$C$204,2,FALSE),"")</f>
        <v>0</v>
      </c>
      <c r="C86" s="26">
        <f>IFERROR(VLOOKUP(A86,'matriz evaluación'!$A$5:$C$204,3,FALSE),"")</f>
        <v>0</v>
      </c>
      <c r="D86" s="27"/>
      <c r="E86" s="27" t="str">
        <f>IFERROR(VLOOKUP(D86,'matriz puntaje'!$B$3:$C$9,2,FALSE),"")</f>
        <v/>
      </c>
      <c r="F86" s="58"/>
      <c r="G86" s="28" t="str">
        <f t="shared" si="5"/>
        <v/>
      </c>
      <c r="H86" s="27"/>
      <c r="I86" s="27" t="str">
        <f>IFERROR(VLOOKUP(H86,'matriz puntaje'!$B$3:$C$9,2,FALSE),"")</f>
        <v/>
      </c>
      <c r="J86" s="58"/>
      <c r="K86" s="29" t="str">
        <f t="shared" si="6"/>
        <v/>
      </c>
      <c r="L86" s="27"/>
      <c r="M86" s="27" t="str">
        <f>IFERROR(VLOOKUP(L86,'matriz puntaje'!$B$3:$C$9,2,FALSE),"")</f>
        <v/>
      </c>
      <c r="N86" s="58"/>
      <c r="O86" s="30" t="str">
        <f t="shared" si="7"/>
        <v/>
      </c>
      <c r="P86" s="31" t="str">
        <f t="shared" si="4"/>
        <v/>
      </c>
    </row>
    <row r="87" spans="1:16" x14ac:dyDescent="0.25">
      <c r="A87" s="24">
        <v>85</v>
      </c>
      <c r="B87" s="25">
        <f>IFERROR(VLOOKUP(A87,'matriz evaluación'!$A$5:$C$204,2,FALSE),"")</f>
        <v>0</v>
      </c>
      <c r="C87" s="26">
        <f>IFERROR(VLOOKUP(A87,'matriz evaluación'!$A$5:$C$204,3,FALSE),"")</f>
        <v>0</v>
      </c>
      <c r="D87" s="27"/>
      <c r="E87" s="27" t="str">
        <f>IFERROR(VLOOKUP(D87,'matriz puntaje'!$B$3:$C$9,2,FALSE),"")</f>
        <v/>
      </c>
      <c r="F87" s="58"/>
      <c r="G87" s="28" t="str">
        <f t="shared" si="5"/>
        <v/>
      </c>
      <c r="H87" s="27"/>
      <c r="I87" s="27" t="str">
        <f>IFERROR(VLOOKUP(H87,'matriz puntaje'!$B$3:$C$9,2,FALSE),"")</f>
        <v/>
      </c>
      <c r="J87" s="58"/>
      <c r="K87" s="29" t="str">
        <f t="shared" si="6"/>
        <v/>
      </c>
      <c r="L87" s="27"/>
      <c r="M87" s="27" t="str">
        <f>IFERROR(VLOOKUP(L87,'matriz puntaje'!$B$3:$C$9,2,FALSE),"")</f>
        <v/>
      </c>
      <c r="N87" s="58"/>
      <c r="O87" s="30" t="str">
        <f t="shared" si="7"/>
        <v/>
      </c>
      <c r="P87" s="31" t="str">
        <f t="shared" si="4"/>
        <v/>
      </c>
    </row>
    <row r="88" spans="1:16" x14ac:dyDescent="0.25">
      <c r="A88" s="24">
        <v>86</v>
      </c>
      <c r="B88" s="25">
        <f>IFERROR(VLOOKUP(A88,'matriz evaluación'!$A$5:$C$204,2,FALSE),"")</f>
        <v>0</v>
      </c>
      <c r="C88" s="26">
        <f>IFERROR(VLOOKUP(A88,'matriz evaluación'!$A$5:$C$204,3,FALSE),"")</f>
        <v>0</v>
      </c>
      <c r="D88" s="27"/>
      <c r="E88" s="27" t="str">
        <f>IFERROR(VLOOKUP(D88,'matriz puntaje'!$B$3:$C$9,2,FALSE),"")</f>
        <v/>
      </c>
      <c r="F88" s="58"/>
      <c r="G88" s="28" t="str">
        <f t="shared" si="5"/>
        <v/>
      </c>
      <c r="H88" s="27"/>
      <c r="I88" s="27" t="str">
        <f>IFERROR(VLOOKUP(H88,'matriz puntaje'!$B$3:$C$9,2,FALSE),"")</f>
        <v/>
      </c>
      <c r="J88" s="58"/>
      <c r="K88" s="29" t="str">
        <f t="shared" si="6"/>
        <v/>
      </c>
      <c r="L88" s="27"/>
      <c r="M88" s="27" t="str">
        <f>IFERROR(VLOOKUP(L88,'matriz puntaje'!$B$3:$C$9,2,FALSE),"")</f>
        <v/>
      </c>
      <c r="N88" s="58"/>
      <c r="O88" s="30" t="str">
        <f t="shared" si="7"/>
        <v/>
      </c>
      <c r="P88" s="31" t="str">
        <f t="shared" si="4"/>
        <v/>
      </c>
    </row>
    <row r="89" spans="1:16" x14ac:dyDescent="0.25">
      <c r="A89" s="24">
        <v>87</v>
      </c>
      <c r="B89" s="25">
        <f>IFERROR(VLOOKUP(A89,'matriz evaluación'!$A$5:$C$204,2,FALSE),"")</f>
        <v>0</v>
      </c>
      <c r="C89" s="26">
        <f>IFERROR(VLOOKUP(A89,'matriz evaluación'!$A$5:$C$204,3,FALSE),"")</f>
        <v>0</v>
      </c>
      <c r="D89" s="27"/>
      <c r="E89" s="27" t="str">
        <f>IFERROR(VLOOKUP(D89,'matriz puntaje'!$B$3:$C$9,2,FALSE),"")</f>
        <v/>
      </c>
      <c r="F89" s="58"/>
      <c r="G89" s="28" t="str">
        <f t="shared" si="5"/>
        <v/>
      </c>
      <c r="H89" s="27"/>
      <c r="I89" s="27" t="str">
        <f>IFERROR(VLOOKUP(H89,'matriz puntaje'!$B$3:$C$9,2,FALSE),"")</f>
        <v/>
      </c>
      <c r="J89" s="58"/>
      <c r="K89" s="29" t="str">
        <f t="shared" si="6"/>
        <v/>
      </c>
      <c r="L89" s="27"/>
      <c r="M89" s="27" t="str">
        <f>IFERROR(VLOOKUP(L89,'matriz puntaje'!$B$3:$C$9,2,FALSE),"")</f>
        <v/>
      </c>
      <c r="N89" s="58"/>
      <c r="O89" s="30" t="str">
        <f t="shared" si="7"/>
        <v/>
      </c>
      <c r="P89" s="31" t="str">
        <f t="shared" si="4"/>
        <v/>
      </c>
    </row>
    <row r="90" spans="1:16" x14ac:dyDescent="0.25">
      <c r="A90" s="24">
        <v>88</v>
      </c>
      <c r="B90" s="25">
        <f>IFERROR(VLOOKUP(A90,'matriz evaluación'!$A$5:$C$204,2,FALSE),"")</f>
        <v>0</v>
      </c>
      <c r="C90" s="26">
        <f>IFERROR(VLOOKUP(A90,'matriz evaluación'!$A$5:$C$204,3,FALSE),"")</f>
        <v>0</v>
      </c>
      <c r="D90" s="27"/>
      <c r="E90" s="27" t="str">
        <f>IFERROR(VLOOKUP(D90,'matriz puntaje'!$B$3:$C$9,2,FALSE),"")</f>
        <v/>
      </c>
      <c r="F90" s="58"/>
      <c r="G90" s="28" t="str">
        <f t="shared" si="5"/>
        <v/>
      </c>
      <c r="H90" s="27"/>
      <c r="I90" s="27" t="str">
        <f>IFERROR(VLOOKUP(H90,'matriz puntaje'!$B$3:$C$9,2,FALSE),"")</f>
        <v/>
      </c>
      <c r="J90" s="58"/>
      <c r="K90" s="29" t="str">
        <f t="shared" si="6"/>
        <v/>
      </c>
      <c r="L90" s="27"/>
      <c r="M90" s="27" t="str">
        <f>IFERROR(VLOOKUP(L90,'matriz puntaje'!$B$3:$C$9,2,FALSE),"")</f>
        <v/>
      </c>
      <c r="N90" s="58"/>
      <c r="O90" s="30" t="str">
        <f t="shared" si="7"/>
        <v/>
      </c>
      <c r="P90" s="31" t="str">
        <f t="shared" si="4"/>
        <v/>
      </c>
    </row>
    <row r="91" spans="1:16" x14ac:dyDescent="0.25">
      <c r="A91" s="24">
        <v>89</v>
      </c>
      <c r="B91" s="25">
        <f>IFERROR(VLOOKUP(A91,'matriz evaluación'!$A$5:$C$204,2,FALSE),"")</f>
        <v>0</v>
      </c>
      <c r="C91" s="26">
        <f>IFERROR(VLOOKUP(A91,'matriz evaluación'!$A$5:$C$204,3,FALSE),"")</f>
        <v>0</v>
      </c>
      <c r="D91" s="27"/>
      <c r="E91" s="27" t="str">
        <f>IFERROR(VLOOKUP(D91,'matriz puntaje'!$B$3:$C$9,2,FALSE),"")</f>
        <v/>
      </c>
      <c r="F91" s="58"/>
      <c r="G91" s="28" t="str">
        <f t="shared" si="5"/>
        <v/>
      </c>
      <c r="H91" s="27"/>
      <c r="I91" s="27" t="str">
        <f>IFERROR(VLOOKUP(H91,'matriz puntaje'!$B$3:$C$9,2,FALSE),"")</f>
        <v/>
      </c>
      <c r="J91" s="58"/>
      <c r="K91" s="29" t="str">
        <f t="shared" si="6"/>
        <v/>
      </c>
      <c r="L91" s="27"/>
      <c r="M91" s="27" t="str">
        <f>IFERROR(VLOOKUP(L91,'matriz puntaje'!$B$3:$C$9,2,FALSE),"")</f>
        <v/>
      </c>
      <c r="N91" s="58"/>
      <c r="O91" s="30" t="str">
        <f t="shared" si="7"/>
        <v/>
      </c>
      <c r="P91" s="31" t="str">
        <f t="shared" si="4"/>
        <v/>
      </c>
    </row>
    <row r="92" spans="1:16" x14ac:dyDescent="0.25">
      <c r="A92" s="24">
        <v>90</v>
      </c>
      <c r="B92" s="25">
        <f>IFERROR(VLOOKUP(A92,'matriz evaluación'!$A$5:$C$204,2,FALSE),"")</f>
        <v>0</v>
      </c>
      <c r="C92" s="26">
        <f>IFERROR(VLOOKUP(A92,'matriz evaluación'!$A$5:$C$204,3,FALSE),"")</f>
        <v>0</v>
      </c>
      <c r="D92" s="27"/>
      <c r="E92" s="27" t="str">
        <f>IFERROR(VLOOKUP(D92,'matriz puntaje'!$B$3:$C$9,2,FALSE),"")</f>
        <v/>
      </c>
      <c r="F92" s="58"/>
      <c r="G92" s="28" t="str">
        <f t="shared" si="5"/>
        <v/>
      </c>
      <c r="H92" s="27"/>
      <c r="I92" s="27" t="str">
        <f>IFERROR(VLOOKUP(H92,'matriz puntaje'!$B$3:$C$9,2,FALSE),"")</f>
        <v/>
      </c>
      <c r="J92" s="58"/>
      <c r="K92" s="29" t="str">
        <f t="shared" si="6"/>
        <v/>
      </c>
      <c r="L92" s="27"/>
      <c r="M92" s="27" t="str">
        <f>IFERROR(VLOOKUP(L92,'matriz puntaje'!$B$3:$C$9,2,FALSE),"")</f>
        <v/>
      </c>
      <c r="N92" s="58"/>
      <c r="O92" s="30" t="str">
        <f t="shared" si="7"/>
        <v/>
      </c>
      <c r="P92" s="31" t="str">
        <f t="shared" si="4"/>
        <v/>
      </c>
    </row>
    <row r="93" spans="1:16" x14ac:dyDescent="0.25">
      <c r="A93" s="24">
        <v>91</v>
      </c>
      <c r="B93" s="25">
        <f>IFERROR(VLOOKUP(A93,'matriz evaluación'!$A$5:$C$204,2,FALSE),"")</f>
        <v>0</v>
      </c>
      <c r="C93" s="26">
        <f>IFERROR(VLOOKUP(A93,'matriz evaluación'!$A$5:$C$204,3,FALSE),"")</f>
        <v>0</v>
      </c>
      <c r="D93" s="27"/>
      <c r="E93" s="27" t="str">
        <f>IFERROR(VLOOKUP(D93,'matriz puntaje'!$B$3:$C$9,2,FALSE),"")</f>
        <v/>
      </c>
      <c r="F93" s="58"/>
      <c r="G93" s="28" t="str">
        <f t="shared" si="5"/>
        <v/>
      </c>
      <c r="H93" s="27"/>
      <c r="I93" s="27" t="str">
        <f>IFERROR(VLOOKUP(H93,'matriz puntaje'!$B$3:$C$9,2,FALSE),"")</f>
        <v/>
      </c>
      <c r="J93" s="58"/>
      <c r="K93" s="29" t="str">
        <f t="shared" si="6"/>
        <v/>
      </c>
      <c r="L93" s="27"/>
      <c r="M93" s="27" t="str">
        <f>IFERROR(VLOOKUP(L93,'matriz puntaje'!$B$3:$C$9,2,FALSE),"")</f>
        <v/>
      </c>
      <c r="N93" s="58"/>
      <c r="O93" s="30" t="str">
        <f t="shared" si="7"/>
        <v/>
      </c>
      <c r="P93" s="31" t="str">
        <f t="shared" si="4"/>
        <v/>
      </c>
    </row>
    <row r="94" spans="1:16" x14ac:dyDescent="0.25">
      <c r="A94" s="24">
        <v>92</v>
      </c>
      <c r="B94" s="25">
        <f>IFERROR(VLOOKUP(A94,'matriz evaluación'!$A$5:$C$204,2,FALSE),"")</f>
        <v>0</v>
      </c>
      <c r="C94" s="26">
        <f>IFERROR(VLOOKUP(A94,'matriz evaluación'!$A$5:$C$204,3,FALSE),"")</f>
        <v>0</v>
      </c>
      <c r="D94" s="27"/>
      <c r="E94" s="27" t="str">
        <f>IFERROR(VLOOKUP(D94,'matriz puntaje'!$B$3:$C$9,2,FALSE),"")</f>
        <v/>
      </c>
      <c r="F94" s="58"/>
      <c r="G94" s="28" t="str">
        <f t="shared" si="5"/>
        <v/>
      </c>
      <c r="H94" s="27"/>
      <c r="I94" s="27" t="str">
        <f>IFERROR(VLOOKUP(H94,'matriz puntaje'!$B$3:$C$9,2,FALSE),"")</f>
        <v/>
      </c>
      <c r="J94" s="58"/>
      <c r="K94" s="29" t="str">
        <f t="shared" si="6"/>
        <v/>
      </c>
      <c r="L94" s="27"/>
      <c r="M94" s="27" t="str">
        <f>IFERROR(VLOOKUP(L94,'matriz puntaje'!$B$3:$C$9,2,FALSE),"")</f>
        <v/>
      </c>
      <c r="N94" s="58"/>
      <c r="O94" s="30" t="str">
        <f t="shared" si="7"/>
        <v/>
      </c>
      <c r="P94" s="31" t="str">
        <f t="shared" si="4"/>
        <v/>
      </c>
    </row>
    <row r="95" spans="1:16" x14ac:dyDescent="0.25">
      <c r="A95" s="24">
        <v>93</v>
      </c>
      <c r="B95" s="25">
        <f>IFERROR(VLOOKUP(A95,'matriz evaluación'!$A$5:$C$204,2,FALSE),"")</f>
        <v>0</v>
      </c>
      <c r="C95" s="26">
        <f>IFERROR(VLOOKUP(A95,'matriz evaluación'!$A$5:$C$204,3,FALSE),"")</f>
        <v>0</v>
      </c>
      <c r="D95" s="27"/>
      <c r="E95" s="27" t="str">
        <f>IFERROR(VLOOKUP(D95,'matriz puntaje'!$B$3:$C$9,2,FALSE),"")</f>
        <v/>
      </c>
      <c r="F95" s="58"/>
      <c r="G95" s="28" t="str">
        <f t="shared" si="5"/>
        <v/>
      </c>
      <c r="H95" s="27"/>
      <c r="I95" s="27" t="str">
        <f>IFERROR(VLOOKUP(H95,'matriz puntaje'!$B$3:$C$9,2,FALSE),"")</f>
        <v/>
      </c>
      <c r="J95" s="58"/>
      <c r="K95" s="29" t="str">
        <f t="shared" si="6"/>
        <v/>
      </c>
      <c r="L95" s="27"/>
      <c r="M95" s="27" t="str">
        <f>IFERROR(VLOOKUP(L95,'matriz puntaje'!$B$3:$C$9,2,FALSE),"")</f>
        <v/>
      </c>
      <c r="N95" s="58"/>
      <c r="O95" s="30" t="str">
        <f t="shared" si="7"/>
        <v/>
      </c>
      <c r="P95" s="31" t="str">
        <f t="shared" si="4"/>
        <v/>
      </c>
    </row>
    <row r="96" spans="1:16" x14ac:dyDescent="0.25">
      <c r="A96" s="24">
        <v>94</v>
      </c>
      <c r="B96" s="25">
        <f>IFERROR(VLOOKUP(A96,'matriz evaluación'!$A$5:$C$204,2,FALSE),"")</f>
        <v>0</v>
      </c>
      <c r="C96" s="26">
        <f>IFERROR(VLOOKUP(A96,'matriz evaluación'!$A$5:$C$204,3,FALSE),"")</f>
        <v>0</v>
      </c>
      <c r="D96" s="27"/>
      <c r="E96" s="27" t="str">
        <f>IFERROR(VLOOKUP(D96,'matriz puntaje'!$B$3:$C$9,2,FALSE),"")</f>
        <v/>
      </c>
      <c r="F96" s="58"/>
      <c r="G96" s="28" t="str">
        <f t="shared" si="5"/>
        <v/>
      </c>
      <c r="H96" s="27"/>
      <c r="I96" s="27" t="str">
        <f>IFERROR(VLOOKUP(H96,'matriz puntaje'!$B$3:$C$9,2,FALSE),"")</f>
        <v/>
      </c>
      <c r="J96" s="58"/>
      <c r="K96" s="29" t="str">
        <f t="shared" si="6"/>
        <v/>
      </c>
      <c r="L96" s="27"/>
      <c r="M96" s="27" t="str">
        <f>IFERROR(VLOOKUP(L96,'matriz puntaje'!$B$3:$C$9,2,FALSE),"")</f>
        <v/>
      </c>
      <c r="N96" s="58"/>
      <c r="O96" s="30" t="str">
        <f t="shared" si="7"/>
        <v/>
      </c>
      <c r="P96" s="31" t="str">
        <f t="shared" si="4"/>
        <v/>
      </c>
    </row>
    <row r="97" spans="1:16" x14ac:dyDescent="0.25">
      <c r="A97" s="24">
        <v>95</v>
      </c>
      <c r="B97" s="25">
        <f>IFERROR(VLOOKUP(A97,'matriz evaluación'!$A$5:$C$204,2,FALSE),"")</f>
        <v>0</v>
      </c>
      <c r="C97" s="26">
        <f>IFERROR(VLOOKUP(A97,'matriz evaluación'!$A$5:$C$204,3,FALSE),"")</f>
        <v>0</v>
      </c>
      <c r="D97" s="27"/>
      <c r="E97" s="27" t="str">
        <f>IFERROR(VLOOKUP(D97,'matriz puntaje'!$B$3:$C$9,2,FALSE),"")</f>
        <v/>
      </c>
      <c r="F97" s="58"/>
      <c r="G97" s="28" t="str">
        <f t="shared" si="5"/>
        <v/>
      </c>
      <c r="H97" s="27"/>
      <c r="I97" s="27" t="str">
        <f>IFERROR(VLOOKUP(H97,'matriz puntaje'!$B$3:$C$9,2,FALSE),"")</f>
        <v/>
      </c>
      <c r="J97" s="58"/>
      <c r="K97" s="29" t="str">
        <f t="shared" si="6"/>
        <v/>
      </c>
      <c r="L97" s="27"/>
      <c r="M97" s="27" t="str">
        <f>IFERROR(VLOOKUP(L97,'matriz puntaje'!$B$3:$C$9,2,FALSE),"")</f>
        <v/>
      </c>
      <c r="N97" s="58"/>
      <c r="O97" s="30" t="str">
        <f t="shared" si="7"/>
        <v/>
      </c>
      <c r="P97" s="31" t="str">
        <f t="shared" si="4"/>
        <v/>
      </c>
    </row>
    <row r="98" spans="1:16" x14ac:dyDescent="0.25">
      <c r="A98" s="24">
        <v>96</v>
      </c>
      <c r="B98" s="25">
        <f>IFERROR(VLOOKUP(A98,'matriz evaluación'!$A$5:$C$204,2,FALSE),"")</f>
        <v>0</v>
      </c>
      <c r="C98" s="26">
        <f>IFERROR(VLOOKUP(A98,'matriz evaluación'!$A$5:$C$204,3,FALSE),"")</f>
        <v>0</v>
      </c>
      <c r="D98" s="27"/>
      <c r="E98" s="27" t="str">
        <f>IFERROR(VLOOKUP(D98,'matriz puntaje'!$B$3:$C$9,2,FALSE),"")</f>
        <v/>
      </c>
      <c r="F98" s="58"/>
      <c r="G98" s="28" t="str">
        <f t="shared" si="5"/>
        <v/>
      </c>
      <c r="H98" s="27"/>
      <c r="I98" s="27" t="str">
        <f>IFERROR(VLOOKUP(H98,'matriz puntaje'!$B$3:$C$9,2,FALSE),"")</f>
        <v/>
      </c>
      <c r="J98" s="58"/>
      <c r="K98" s="29" t="str">
        <f t="shared" si="6"/>
        <v/>
      </c>
      <c r="L98" s="27"/>
      <c r="M98" s="27" t="str">
        <f>IFERROR(VLOOKUP(L98,'matriz puntaje'!$B$3:$C$9,2,FALSE),"")</f>
        <v/>
      </c>
      <c r="N98" s="58"/>
      <c r="O98" s="30" t="str">
        <f t="shared" si="7"/>
        <v/>
      </c>
      <c r="P98" s="31" t="str">
        <f t="shared" si="4"/>
        <v/>
      </c>
    </row>
    <row r="99" spans="1:16" x14ac:dyDescent="0.25">
      <c r="A99" s="24">
        <v>97</v>
      </c>
      <c r="B99" s="25">
        <f>IFERROR(VLOOKUP(A99,'matriz evaluación'!$A$5:$C$204,2,FALSE),"")</f>
        <v>0</v>
      </c>
      <c r="C99" s="26">
        <f>IFERROR(VLOOKUP(A99,'matriz evaluación'!$A$5:$C$204,3,FALSE),"")</f>
        <v>0</v>
      </c>
      <c r="D99" s="27"/>
      <c r="E99" s="27" t="str">
        <f>IFERROR(VLOOKUP(D99,'matriz puntaje'!$B$3:$C$9,2,FALSE),"")</f>
        <v/>
      </c>
      <c r="F99" s="58"/>
      <c r="G99" s="28" t="str">
        <f t="shared" si="5"/>
        <v/>
      </c>
      <c r="H99" s="27"/>
      <c r="I99" s="27" t="str">
        <f>IFERROR(VLOOKUP(H99,'matriz puntaje'!$B$3:$C$9,2,FALSE),"")</f>
        <v/>
      </c>
      <c r="J99" s="58"/>
      <c r="K99" s="29" t="str">
        <f t="shared" si="6"/>
        <v/>
      </c>
      <c r="L99" s="27"/>
      <c r="M99" s="27" t="str">
        <f>IFERROR(VLOOKUP(L99,'matriz puntaje'!$B$3:$C$9,2,FALSE),"")</f>
        <v/>
      </c>
      <c r="N99" s="58"/>
      <c r="O99" s="30" t="str">
        <f t="shared" si="7"/>
        <v/>
      </c>
      <c r="P99" s="31" t="str">
        <f t="shared" si="4"/>
        <v/>
      </c>
    </row>
    <row r="100" spans="1:16" x14ac:dyDescent="0.25">
      <c r="A100" s="24">
        <v>98</v>
      </c>
      <c r="B100" s="25">
        <f>IFERROR(VLOOKUP(A100,'matriz evaluación'!$A$5:$C$204,2,FALSE),"")</f>
        <v>0</v>
      </c>
      <c r="C100" s="26">
        <f>IFERROR(VLOOKUP(A100,'matriz evaluación'!$A$5:$C$204,3,FALSE),"")</f>
        <v>0</v>
      </c>
      <c r="D100" s="27"/>
      <c r="E100" s="27" t="str">
        <f>IFERROR(VLOOKUP(D100,'matriz puntaje'!$B$3:$C$9,2,FALSE),"")</f>
        <v/>
      </c>
      <c r="F100" s="58"/>
      <c r="G100" s="28" t="str">
        <f t="shared" si="5"/>
        <v/>
      </c>
      <c r="H100" s="27"/>
      <c r="I100" s="27" t="str">
        <f>IFERROR(VLOOKUP(H100,'matriz puntaje'!$B$3:$C$9,2,FALSE),"")</f>
        <v/>
      </c>
      <c r="J100" s="58"/>
      <c r="K100" s="29" t="str">
        <f t="shared" si="6"/>
        <v/>
      </c>
      <c r="L100" s="27"/>
      <c r="M100" s="27" t="str">
        <f>IFERROR(VLOOKUP(L100,'matriz puntaje'!$B$3:$C$9,2,FALSE),"")</f>
        <v/>
      </c>
      <c r="N100" s="58"/>
      <c r="O100" s="30" t="str">
        <f t="shared" si="7"/>
        <v/>
      </c>
      <c r="P100" s="31" t="str">
        <f t="shared" si="4"/>
        <v/>
      </c>
    </row>
    <row r="101" spans="1:16" x14ac:dyDescent="0.25">
      <c r="A101" s="24">
        <v>99</v>
      </c>
      <c r="B101" s="25">
        <f>IFERROR(VLOOKUP(A101,'matriz evaluación'!$A$5:$C$204,2,FALSE),"")</f>
        <v>0</v>
      </c>
      <c r="C101" s="26">
        <f>IFERROR(VLOOKUP(A101,'matriz evaluación'!$A$5:$C$204,3,FALSE),"")</f>
        <v>0</v>
      </c>
      <c r="D101" s="27"/>
      <c r="E101" s="27" t="str">
        <f>IFERROR(VLOOKUP(D101,'matriz puntaje'!$B$3:$C$9,2,FALSE),"")</f>
        <v/>
      </c>
      <c r="F101" s="58"/>
      <c r="G101" s="28" t="str">
        <f t="shared" si="5"/>
        <v/>
      </c>
      <c r="H101" s="27"/>
      <c r="I101" s="27" t="str">
        <f>IFERROR(VLOOKUP(H101,'matriz puntaje'!$B$3:$C$9,2,FALSE),"")</f>
        <v/>
      </c>
      <c r="J101" s="58"/>
      <c r="K101" s="29" t="str">
        <f t="shared" si="6"/>
        <v/>
      </c>
      <c r="L101" s="27"/>
      <c r="M101" s="27" t="str">
        <f>IFERROR(VLOOKUP(L101,'matriz puntaje'!$B$3:$C$9,2,FALSE),"")</f>
        <v/>
      </c>
      <c r="N101" s="58"/>
      <c r="O101" s="30" t="str">
        <f t="shared" si="7"/>
        <v/>
      </c>
      <c r="P101" s="31" t="str">
        <f t="shared" si="4"/>
        <v/>
      </c>
    </row>
    <row r="102" spans="1:16" x14ac:dyDescent="0.25">
      <c r="A102" s="24">
        <v>100</v>
      </c>
      <c r="B102" s="25">
        <f>IFERROR(VLOOKUP(A102,'matriz evaluación'!$A$5:$C$204,2,FALSE),"")</f>
        <v>0</v>
      </c>
      <c r="C102" s="26">
        <f>IFERROR(VLOOKUP(A102,'matriz evaluación'!$A$5:$C$204,3,FALSE),"")</f>
        <v>0</v>
      </c>
      <c r="D102" s="27"/>
      <c r="E102" s="27" t="str">
        <f>IFERROR(VLOOKUP(D102,'matriz puntaje'!$B$3:$C$9,2,FALSE),"")</f>
        <v/>
      </c>
      <c r="F102" s="58"/>
      <c r="G102" s="28" t="str">
        <f t="shared" si="5"/>
        <v/>
      </c>
      <c r="H102" s="27"/>
      <c r="I102" s="27" t="str">
        <f>IFERROR(VLOOKUP(H102,'matriz puntaje'!$B$3:$C$9,2,FALSE),"")</f>
        <v/>
      </c>
      <c r="J102" s="58"/>
      <c r="K102" s="29" t="str">
        <f t="shared" si="6"/>
        <v/>
      </c>
      <c r="L102" s="27"/>
      <c r="M102" s="27" t="str">
        <f>IFERROR(VLOOKUP(L102,'matriz puntaje'!$B$3:$C$9,2,FALSE),"")</f>
        <v/>
      </c>
      <c r="N102" s="58"/>
      <c r="O102" s="30" t="str">
        <f t="shared" si="7"/>
        <v/>
      </c>
      <c r="P102" s="31" t="str">
        <f t="shared" si="4"/>
        <v/>
      </c>
    </row>
    <row r="103" spans="1:16" x14ac:dyDescent="0.25">
      <c r="A103" s="24">
        <v>101</v>
      </c>
      <c r="B103" s="25">
        <f>IFERROR(VLOOKUP(A103,'matriz evaluación'!$A$5:$C$204,2,FALSE),"")</f>
        <v>0</v>
      </c>
      <c r="C103" s="26">
        <f>IFERROR(VLOOKUP(A103,'matriz evaluación'!$A$5:$C$204,3,FALSE),"")</f>
        <v>0</v>
      </c>
      <c r="D103" s="27"/>
      <c r="E103" s="27" t="str">
        <f>IFERROR(VLOOKUP(D103,'matriz puntaje'!$B$3:$C$9,2,FALSE),"")</f>
        <v/>
      </c>
      <c r="F103" s="58"/>
      <c r="G103" s="28" t="str">
        <f t="shared" si="5"/>
        <v/>
      </c>
      <c r="H103" s="27"/>
      <c r="I103" s="27" t="str">
        <f>IFERROR(VLOOKUP(H103,'matriz puntaje'!$B$3:$C$9,2,FALSE),"")</f>
        <v/>
      </c>
      <c r="J103" s="58"/>
      <c r="K103" s="29" t="str">
        <f t="shared" si="6"/>
        <v/>
      </c>
      <c r="L103" s="27"/>
      <c r="M103" s="27" t="str">
        <f>IFERROR(VLOOKUP(L103,'matriz puntaje'!$B$3:$C$9,2,FALSE),"")</f>
        <v/>
      </c>
      <c r="N103" s="58"/>
      <c r="O103" s="30" t="str">
        <f t="shared" si="7"/>
        <v/>
      </c>
      <c r="P103" s="31" t="str">
        <f t="shared" si="4"/>
        <v/>
      </c>
    </row>
    <row r="104" spans="1:16" x14ac:dyDescent="0.25">
      <c r="A104" s="24">
        <v>102</v>
      </c>
      <c r="B104" s="25">
        <f>IFERROR(VLOOKUP(A104,'matriz evaluación'!$A$5:$C$204,2,FALSE),"")</f>
        <v>0</v>
      </c>
      <c r="C104" s="26">
        <f>IFERROR(VLOOKUP(A104,'matriz evaluación'!$A$5:$C$204,3,FALSE),"")</f>
        <v>0</v>
      </c>
      <c r="D104" s="27"/>
      <c r="E104" s="27" t="str">
        <f>IFERROR(VLOOKUP(D104,'matriz puntaje'!$B$3:$C$9,2,FALSE),"")</f>
        <v/>
      </c>
      <c r="F104" s="58"/>
      <c r="G104" s="28" t="str">
        <f t="shared" si="5"/>
        <v/>
      </c>
      <c r="H104" s="27"/>
      <c r="I104" s="27" t="str">
        <f>IFERROR(VLOOKUP(H104,'matriz puntaje'!$B$3:$C$9,2,FALSE),"")</f>
        <v/>
      </c>
      <c r="J104" s="58"/>
      <c r="K104" s="29" t="str">
        <f t="shared" si="6"/>
        <v/>
      </c>
      <c r="L104" s="27"/>
      <c r="M104" s="27" t="str">
        <f>IFERROR(VLOOKUP(L104,'matriz puntaje'!$B$3:$C$9,2,FALSE),"")</f>
        <v/>
      </c>
      <c r="N104" s="58"/>
      <c r="O104" s="30" t="str">
        <f t="shared" si="7"/>
        <v/>
      </c>
      <c r="P104" s="31" t="str">
        <f t="shared" si="4"/>
        <v/>
      </c>
    </row>
    <row r="105" spans="1:16" x14ac:dyDescent="0.25">
      <c r="A105" s="24">
        <v>103</v>
      </c>
      <c r="B105" s="25">
        <f>IFERROR(VLOOKUP(A105,'matriz evaluación'!$A$5:$C$204,2,FALSE),"")</f>
        <v>0</v>
      </c>
      <c r="C105" s="26">
        <f>IFERROR(VLOOKUP(A105,'matriz evaluación'!$A$5:$C$204,3,FALSE),"")</f>
        <v>0</v>
      </c>
      <c r="D105" s="27"/>
      <c r="E105" s="27" t="str">
        <f>IFERROR(VLOOKUP(D105,'matriz puntaje'!$B$3:$C$9,2,FALSE),"")</f>
        <v/>
      </c>
      <c r="F105" s="58"/>
      <c r="G105" s="28" t="str">
        <f t="shared" si="5"/>
        <v/>
      </c>
      <c r="H105" s="27"/>
      <c r="I105" s="27" t="str">
        <f>IFERROR(VLOOKUP(H105,'matriz puntaje'!$B$3:$C$9,2,FALSE),"")</f>
        <v/>
      </c>
      <c r="J105" s="58"/>
      <c r="K105" s="29" t="str">
        <f t="shared" si="6"/>
        <v/>
      </c>
      <c r="L105" s="27"/>
      <c r="M105" s="27" t="str">
        <f>IFERROR(VLOOKUP(L105,'matriz puntaje'!$B$3:$C$9,2,FALSE),"")</f>
        <v/>
      </c>
      <c r="N105" s="58"/>
      <c r="O105" s="30" t="str">
        <f t="shared" si="7"/>
        <v/>
      </c>
      <c r="P105" s="31" t="str">
        <f t="shared" si="4"/>
        <v/>
      </c>
    </row>
    <row r="106" spans="1:16" x14ac:dyDescent="0.25">
      <c r="A106" s="24">
        <v>104</v>
      </c>
      <c r="B106" s="25">
        <f>IFERROR(VLOOKUP(A106,'matriz evaluación'!$A$5:$C$204,2,FALSE),"")</f>
        <v>0</v>
      </c>
      <c r="C106" s="26">
        <f>IFERROR(VLOOKUP(A106,'matriz evaluación'!$A$5:$C$204,3,FALSE),"")</f>
        <v>0</v>
      </c>
      <c r="D106" s="27"/>
      <c r="E106" s="27" t="str">
        <f>IFERROR(VLOOKUP(D106,'matriz puntaje'!$B$3:$C$9,2,FALSE),"")</f>
        <v/>
      </c>
      <c r="F106" s="58"/>
      <c r="G106" s="28" t="str">
        <f t="shared" si="5"/>
        <v/>
      </c>
      <c r="H106" s="27"/>
      <c r="I106" s="27" t="str">
        <f>IFERROR(VLOOKUP(H106,'matriz puntaje'!$B$3:$C$9,2,FALSE),"")</f>
        <v/>
      </c>
      <c r="J106" s="58"/>
      <c r="K106" s="29" t="str">
        <f t="shared" si="6"/>
        <v/>
      </c>
      <c r="L106" s="27"/>
      <c r="M106" s="27" t="str">
        <f>IFERROR(VLOOKUP(L106,'matriz puntaje'!$B$3:$C$9,2,FALSE),"")</f>
        <v/>
      </c>
      <c r="N106" s="58"/>
      <c r="O106" s="30" t="str">
        <f t="shared" si="7"/>
        <v/>
      </c>
      <c r="P106" s="31" t="str">
        <f t="shared" si="4"/>
        <v/>
      </c>
    </row>
    <row r="107" spans="1:16" x14ac:dyDescent="0.25">
      <c r="A107" s="24">
        <v>105</v>
      </c>
      <c r="B107" s="25">
        <f>IFERROR(VLOOKUP(A107,'matriz evaluación'!$A$5:$C$204,2,FALSE),"")</f>
        <v>0</v>
      </c>
      <c r="C107" s="26">
        <f>IFERROR(VLOOKUP(A107,'matriz evaluación'!$A$5:$C$204,3,FALSE),"")</f>
        <v>0</v>
      </c>
      <c r="D107" s="27"/>
      <c r="E107" s="27" t="str">
        <f>IFERROR(VLOOKUP(D107,'matriz puntaje'!$B$3:$C$9,2,FALSE),"")</f>
        <v/>
      </c>
      <c r="F107" s="58"/>
      <c r="G107" s="28" t="str">
        <f t="shared" si="5"/>
        <v/>
      </c>
      <c r="H107" s="27"/>
      <c r="I107" s="27" t="str">
        <f>IFERROR(VLOOKUP(H107,'matriz puntaje'!$B$3:$C$9,2,FALSE),"")</f>
        <v/>
      </c>
      <c r="J107" s="58"/>
      <c r="K107" s="29" t="str">
        <f t="shared" si="6"/>
        <v/>
      </c>
      <c r="L107" s="27"/>
      <c r="M107" s="27" t="str">
        <f>IFERROR(VLOOKUP(L107,'matriz puntaje'!$B$3:$C$9,2,FALSE),"")</f>
        <v/>
      </c>
      <c r="N107" s="58"/>
      <c r="O107" s="30" t="str">
        <f t="shared" si="7"/>
        <v/>
      </c>
      <c r="P107" s="31" t="str">
        <f t="shared" si="4"/>
        <v/>
      </c>
    </row>
    <row r="108" spans="1:16" x14ac:dyDescent="0.25">
      <c r="A108" s="24">
        <v>106</v>
      </c>
      <c r="B108" s="25">
        <f>IFERROR(VLOOKUP(A108,'matriz evaluación'!$A$5:$C$204,2,FALSE),"")</f>
        <v>0</v>
      </c>
      <c r="C108" s="26">
        <f>IFERROR(VLOOKUP(A108,'matriz evaluación'!$A$5:$C$204,3,FALSE),"")</f>
        <v>0</v>
      </c>
      <c r="D108" s="27"/>
      <c r="E108" s="27" t="str">
        <f>IFERROR(VLOOKUP(D108,'matriz puntaje'!$B$3:$C$9,2,FALSE),"")</f>
        <v/>
      </c>
      <c r="F108" s="58"/>
      <c r="G108" s="28" t="str">
        <f t="shared" si="5"/>
        <v/>
      </c>
      <c r="H108" s="27"/>
      <c r="I108" s="27" t="str">
        <f>IFERROR(VLOOKUP(H108,'matriz puntaje'!$B$3:$C$9,2,FALSE),"")</f>
        <v/>
      </c>
      <c r="J108" s="58"/>
      <c r="K108" s="29" t="str">
        <f t="shared" si="6"/>
        <v/>
      </c>
      <c r="L108" s="27"/>
      <c r="M108" s="27" t="str">
        <f>IFERROR(VLOOKUP(L108,'matriz puntaje'!$B$3:$C$9,2,FALSE),"")</f>
        <v/>
      </c>
      <c r="N108" s="58"/>
      <c r="O108" s="30" t="str">
        <f t="shared" si="7"/>
        <v/>
      </c>
      <c r="P108" s="31" t="str">
        <f t="shared" si="4"/>
        <v/>
      </c>
    </row>
    <row r="109" spans="1:16" x14ac:dyDescent="0.25">
      <c r="A109" s="24">
        <v>107</v>
      </c>
      <c r="B109" s="25">
        <f>IFERROR(VLOOKUP(A109,'matriz evaluación'!$A$5:$C$204,2,FALSE),"")</f>
        <v>0</v>
      </c>
      <c r="C109" s="26">
        <f>IFERROR(VLOOKUP(A109,'matriz evaluación'!$A$5:$C$204,3,FALSE),"")</f>
        <v>0</v>
      </c>
      <c r="D109" s="27"/>
      <c r="E109" s="27" t="str">
        <f>IFERROR(VLOOKUP(D109,'matriz puntaje'!$B$3:$C$9,2,FALSE),"")</f>
        <v/>
      </c>
      <c r="F109" s="58"/>
      <c r="G109" s="28" t="str">
        <f t="shared" si="5"/>
        <v/>
      </c>
      <c r="H109" s="27"/>
      <c r="I109" s="27" t="str">
        <f>IFERROR(VLOOKUP(H109,'matriz puntaje'!$B$3:$C$9,2,FALSE),"")</f>
        <v/>
      </c>
      <c r="J109" s="58"/>
      <c r="K109" s="29" t="str">
        <f t="shared" si="6"/>
        <v/>
      </c>
      <c r="L109" s="27"/>
      <c r="M109" s="27" t="str">
        <f>IFERROR(VLOOKUP(L109,'matriz puntaje'!$B$3:$C$9,2,FALSE),"")</f>
        <v/>
      </c>
      <c r="N109" s="58"/>
      <c r="O109" s="30" t="str">
        <f t="shared" si="7"/>
        <v/>
      </c>
      <c r="P109" s="31" t="str">
        <f t="shared" si="4"/>
        <v/>
      </c>
    </row>
    <row r="110" spans="1:16" x14ac:dyDescent="0.25">
      <c r="A110" s="24">
        <v>108</v>
      </c>
      <c r="B110" s="25">
        <f>IFERROR(VLOOKUP(A110,'matriz evaluación'!$A$5:$C$204,2,FALSE),"")</f>
        <v>0</v>
      </c>
      <c r="C110" s="26">
        <f>IFERROR(VLOOKUP(A110,'matriz evaluación'!$A$5:$C$204,3,FALSE),"")</f>
        <v>0</v>
      </c>
      <c r="D110" s="27"/>
      <c r="E110" s="27" t="str">
        <f>IFERROR(VLOOKUP(D110,'matriz puntaje'!$B$3:$C$9,2,FALSE),"")</f>
        <v/>
      </c>
      <c r="F110" s="58"/>
      <c r="G110" s="28" t="str">
        <f t="shared" si="5"/>
        <v/>
      </c>
      <c r="H110" s="27"/>
      <c r="I110" s="27" t="str">
        <f>IFERROR(VLOOKUP(H110,'matriz puntaje'!$B$3:$C$9,2,FALSE),"")</f>
        <v/>
      </c>
      <c r="J110" s="58"/>
      <c r="K110" s="29" t="str">
        <f t="shared" si="6"/>
        <v/>
      </c>
      <c r="L110" s="27"/>
      <c r="M110" s="27" t="str">
        <f>IFERROR(VLOOKUP(L110,'matriz puntaje'!$B$3:$C$9,2,FALSE),"")</f>
        <v/>
      </c>
      <c r="N110" s="58"/>
      <c r="O110" s="30" t="str">
        <f t="shared" si="7"/>
        <v/>
      </c>
      <c r="P110" s="31" t="str">
        <f t="shared" si="4"/>
        <v/>
      </c>
    </row>
    <row r="111" spans="1:16" x14ac:dyDescent="0.25">
      <c r="A111" s="24">
        <v>109</v>
      </c>
      <c r="B111" s="25">
        <f>IFERROR(VLOOKUP(A111,'matriz evaluación'!$A$5:$C$204,2,FALSE),"")</f>
        <v>0</v>
      </c>
      <c r="C111" s="26">
        <f>IFERROR(VLOOKUP(A111,'matriz evaluación'!$A$5:$C$204,3,FALSE),"")</f>
        <v>0</v>
      </c>
      <c r="D111" s="27"/>
      <c r="E111" s="27" t="str">
        <f>IFERROR(VLOOKUP(D111,'matriz puntaje'!$B$3:$C$9,2,FALSE),"")</f>
        <v/>
      </c>
      <c r="F111" s="58"/>
      <c r="G111" s="28" t="str">
        <f t="shared" si="5"/>
        <v/>
      </c>
      <c r="H111" s="27"/>
      <c r="I111" s="27" t="str">
        <f>IFERROR(VLOOKUP(H111,'matriz puntaje'!$B$3:$C$9,2,FALSE),"")</f>
        <v/>
      </c>
      <c r="J111" s="58"/>
      <c r="K111" s="29" t="str">
        <f t="shared" si="6"/>
        <v/>
      </c>
      <c r="L111" s="27"/>
      <c r="M111" s="27" t="str">
        <f>IFERROR(VLOOKUP(L111,'matriz puntaje'!$B$3:$C$9,2,FALSE),"")</f>
        <v/>
      </c>
      <c r="N111" s="58"/>
      <c r="O111" s="30" t="str">
        <f t="shared" si="7"/>
        <v/>
      </c>
      <c r="P111" s="31" t="str">
        <f t="shared" si="4"/>
        <v/>
      </c>
    </row>
    <row r="112" spans="1:16" x14ac:dyDescent="0.25">
      <c r="A112" s="24">
        <v>110</v>
      </c>
      <c r="B112" s="25">
        <f>IFERROR(VLOOKUP(A112,'matriz evaluación'!$A$5:$C$204,2,FALSE),"")</f>
        <v>0</v>
      </c>
      <c r="C112" s="26">
        <f>IFERROR(VLOOKUP(A112,'matriz evaluación'!$A$5:$C$204,3,FALSE),"")</f>
        <v>0</v>
      </c>
      <c r="D112" s="27"/>
      <c r="E112" s="27" t="str">
        <f>IFERROR(VLOOKUP(D112,'matriz puntaje'!$B$3:$C$9,2,FALSE),"")</f>
        <v/>
      </c>
      <c r="F112" s="58"/>
      <c r="G112" s="28" t="str">
        <f t="shared" si="5"/>
        <v/>
      </c>
      <c r="H112" s="27"/>
      <c r="I112" s="27" t="str">
        <f>IFERROR(VLOOKUP(H112,'matriz puntaje'!$B$3:$C$9,2,FALSE),"")</f>
        <v/>
      </c>
      <c r="J112" s="58"/>
      <c r="K112" s="29" t="str">
        <f t="shared" si="6"/>
        <v/>
      </c>
      <c r="L112" s="27"/>
      <c r="M112" s="27" t="str">
        <f>IFERROR(VLOOKUP(L112,'matriz puntaje'!$B$3:$C$9,2,FALSE),"")</f>
        <v/>
      </c>
      <c r="N112" s="58"/>
      <c r="O112" s="30" t="str">
        <f t="shared" si="7"/>
        <v/>
      </c>
      <c r="P112" s="31" t="str">
        <f t="shared" si="4"/>
        <v/>
      </c>
    </row>
    <row r="113" spans="1:16" x14ac:dyDescent="0.25">
      <c r="A113" s="24">
        <v>111</v>
      </c>
      <c r="B113" s="25">
        <f>IFERROR(VLOOKUP(A113,'matriz evaluación'!$A$5:$C$204,2,FALSE),"")</f>
        <v>0</v>
      </c>
      <c r="C113" s="26">
        <f>IFERROR(VLOOKUP(A113,'matriz evaluación'!$A$5:$C$204,3,FALSE),"")</f>
        <v>0</v>
      </c>
      <c r="D113" s="27"/>
      <c r="E113" s="27" t="str">
        <f>IFERROR(VLOOKUP(D113,'matriz puntaje'!$B$3:$C$9,2,FALSE),"")</f>
        <v/>
      </c>
      <c r="F113" s="58"/>
      <c r="G113" s="28" t="str">
        <f t="shared" si="5"/>
        <v/>
      </c>
      <c r="H113" s="27"/>
      <c r="I113" s="27" t="str">
        <f>IFERROR(VLOOKUP(H113,'matriz puntaje'!$B$3:$C$9,2,FALSE),"")</f>
        <v/>
      </c>
      <c r="J113" s="58"/>
      <c r="K113" s="29" t="str">
        <f t="shared" si="6"/>
        <v/>
      </c>
      <c r="L113" s="27"/>
      <c r="M113" s="27" t="str">
        <f>IFERROR(VLOOKUP(L113,'matriz puntaje'!$B$3:$C$9,2,FALSE),"")</f>
        <v/>
      </c>
      <c r="N113" s="58"/>
      <c r="O113" s="30" t="str">
        <f t="shared" si="7"/>
        <v/>
      </c>
      <c r="P113" s="31" t="str">
        <f t="shared" si="4"/>
        <v/>
      </c>
    </row>
    <row r="114" spans="1:16" x14ac:dyDescent="0.25">
      <c r="A114" s="24">
        <v>112</v>
      </c>
      <c r="B114" s="25">
        <f>IFERROR(VLOOKUP(A114,'matriz evaluación'!$A$5:$C$204,2,FALSE),"")</f>
        <v>0</v>
      </c>
      <c r="C114" s="26">
        <f>IFERROR(VLOOKUP(A114,'matriz evaluación'!$A$5:$C$204,3,FALSE),"")</f>
        <v>0</v>
      </c>
      <c r="D114" s="27"/>
      <c r="E114" s="27" t="str">
        <f>IFERROR(VLOOKUP(D114,'matriz puntaje'!$B$3:$C$9,2,FALSE),"")</f>
        <v/>
      </c>
      <c r="F114" s="58"/>
      <c r="G114" s="28" t="str">
        <f t="shared" si="5"/>
        <v/>
      </c>
      <c r="H114" s="27"/>
      <c r="I114" s="27" t="str">
        <f>IFERROR(VLOOKUP(H114,'matriz puntaje'!$B$3:$C$9,2,FALSE),"")</f>
        <v/>
      </c>
      <c r="J114" s="58"/>
      <c r="K114" s="29" t="str">
        <f t="shared" si="6"/>
        <v/>
      </c>
      <c r="L114" s="27"/>
      <c r="M114" s="27" t="str">
        <f>IFERROR(VLOOKUP(L114,'matriz puntaje'!$B$3:$C$9,2,FALSE),"")</f>
        <v/>
      </c>
      <c r="N114" s="58"/>
      <c r="O114" s="30" t="str">
        <f t="shared" si="7"/>
        <v/>
      </c>
      <c r="P114" s="31" t="str">
        <f t="shared" si="4"/>
        <v/>
      </c>
    </row>
    <row r="115" spans="1:16" x14ac:dyDescent="0.25">
      <c r="A115" s="24">
        <v>113</v>
      </c>
      <c r="B115" s="25">
        <f>IFERROR(VLOOKUP(A115,'matriz evaluación'!$A$5:$C$204,2,FALSE),"")</f>
        <v>0</v>
      </c>
      <c r="C115" s="26">
        <f>IFERROR(VLOOKUP(A115,'matriz evaluación'!$A$5:$C$204,3,FALSE),"")</f>
        <v>0</v>
      </c>
      <c r="D115" s="27"/>
      <c r="E115" s="27" t="str">
        <f>IFERROR(VLOOKUP(D115,'matriz puntaje'!$B$3:$C$9,2,FALSE),"")</f>
        <v/>
      </c>
      <c r="F115" s="58"/>
      <c r="G115" s="28" t="str">
        <f t="shared" si="5"/>
        <v/>
      </c>
      <c r="H115" s="27"/>
      <c r="I115" s="27" t="str">
        <f>IFERROR(VLOOKUP(H115,'matriz puntaje'!$B$3:$C$9,2,FALSE),"")</f>
        <v/>
      </c>
      <c r="J115" s="58"/>
      <c r="K115" s="29" t="str">
        <f t="shared" si="6"/>
        <v/>
      </c>
      <c r="L115" s="27"/>
      <c r="M115" s="27" t="str">
        <f>IFERROR(VLOOKUP(L115,'matriz puntaje'!$B$3:$C$9,2,FALSE),"")</f>
        <v/>
      </c>
      <c r="N115" s="58"/>
      <c r="O115" s="30" t="str">
        <f t="shared" si="7"/>
        <v/>
      </c>
      <c r="P115" s="31" t="str">
        <f t="shared" si="4"/>
        <v/>
      </c>
    </row>
    <row r="116" spans="1:16" x14ac:dyDescent="0.25">
      <c r="A116" s="24">
        <v>114</v>
      </c>
      <c r="B116" s="25">
        <f>IFERROR(VLOOKUP(A116,'matriz evaluación'!$A$5:$C$204,2,FALSE),"")</f>
        <v>0</v>
      </c>
      <c r="C116" s="26">
        <f>IFERROR(VLOOKUP(A116,'matriz evaluación'!$A$5:$C$204,3,FALSE),"")</f>
        <v>0</v>
      </c>
      <c r="D116" s="27"/>
      <c r="E116" s="27" t="str">
        <f>IFERROR(VLOOKUP(D116,'matriz puntaje'!$B$3:$C$9,2,FALSE),"")</f>
        <v/>
      </c>
      <c r="F116" s="58"/>
      <c r="G116" s="28" t="str">
        <f t="shared" si="5"/>
        <v/>
      </c>
      <c r="H116" s="27"/>
      <c r="I116" s="27" t="str">
        <f>IFERROR(VLOOKUP(H116,'matriz puntaje'!$B$3:$C$9,2,FALSE),"")</f>
        <v/>
      </c>
      <c r="J116" s="58"/>
      <c r="K116" s="29" t="str">
        <f t="shared" si="6"/>
        <v/>
      </c>
      <c r="L116" s="27"/>
      <c r="M116" s="27" t="str">
        <f>IFERROR(VLOOKUP(L116,'matriz puntaje'!$B$3:$C$9,2,FALSE),"")</f>
        <v/>
      </c>
      <c r="N116" s="58"/>
      <c r="O116" s="30" t="str">
        <f t="shared" si="7"/>
        <v/>
      </c>
      <c r="P116" s="31" t="str">
        <f t="shared" si="4"/>
        <v/>
      </c>
    </row>
    <row r="117" spans="1:16" x14ac:dyDescent="0.25">
      <c r="A117" s="24">
        <v>115</v>
      </c>
      <c r="B117" s="25">
        <f>IFERROR(VLOOKUP(A117,'matriz evaluación'!$A$5:$C$204,2,FALSE),"")</f>
        <v>0</v>
      </c>
      <c r="C117" s="26">
        <f>IFERROR(VLOOKUP(A117,'matriz evaluación'!$A$5:$C$204,3,FALSE),"")</f>
        <v>0</v>
      </c>
      <c r="D117" s="27"/>
      <c r="E117" s="27" t="str">
        <f>IFERROR(VLOOKUP(D117,'matriz puntaje'!$B$3:$C$9,2,FALSE),"")</f>
        <v/>
      </c>
      <c r="F117" s="58"/>
      <c r="G117" s="28" t="str">
        <f t="shared" si="5"/>
        <v/>
      </c>
      <c r="H117" s="27"/>
      <c r="I117" s="27" t="str">
        <f>IFERROR(VLOOKUP(H117,'matriz puntaje'!$B$3:$C$9,2,FALSE),"")</f>
        <v/>
      </c>
      <c r="J117" s="58"/>
      <c r="K117" s="29" t="str">
        <f t="shared" si="6"/>
        <v/>
      </c>
      <c r="L117" s="27"/>
      <c r="M117" s="27" t="str">
        <f>IFERROR(VLOOKUP(L117,'matriz puntaje'!$B$3:$C$9,2,FALSE),"")</f>
        <v/>
      </c>
      <c r="N117" s="58"/>
      <c r="O117" s="30" t="str">
        <f t="shared" si="7"/>
        <v/>
      </c>
      <c r="P117" s="31" t="str">
        <f t="shared" si="4"/>
        <v/>
      </c>
    </row>
    <row r="118" spans="1:16" x14ac:dyDescent="0.25">
      <c r="A118" s="24">
        <v>116</v>
      </c>
      <c r="B118" s="25">
        <f>IFERROR(VLOOKUP(A118,'matriz evaluación'!$A$5:$C$204,2,FALSE),"")</f>
        <v>0</v>
      </c>
      <c r="C118" s="26">
        <f>IFERROR(VLOOKUP(A118,'matriz evaluación'!$A$5:$C$204,3,FALSE),"")</f>
        <v>0</v>
      </c>
      <c r="D118" s="27"/>
      <c r="E118" s="27" t="str">
        <f>IFERROR(VLOOKUP(D118,'matriz puntaje'!$B$3:$C$9,2,FALSE),"")</f>
        <v/>
      </c>
      <c r="F118" s="58"/>
      <c r="G118" s="28" t="str">
        <f t="shared" si="5"/>
        <v/>
      </c>
      <c r="H118" s="27"/>
      <c r="I118" s="27" t="str">
        <f>IFERROR(VLOOKUP(H118,'matriz puntaje'!$B$3:$C$9,2,FALSE),"")</f>
        <v/>
      </c>
      <c r="J118" s="58"/>
      <c r="K118" s="29" t="str">
        <f t="shared" si="6"/>
        <v/>
      </c>
      <c r="L118" s="27"/>
      <c r="M118" s="27" t="str">
        <f>IFERROR(VLOOKUP(L118,'matriz puntaje'!$B$3:$C$9,2,FALSE),"")</f>
        <v/>
      </c>
      <c r="N118" s="58"/>
      <c r="O118" s="30" t="str">
        <f t="shared" si="7"/>
        <v/>
      </c>
      <c r="P118" s="31" t="str">
        <f t="shared" si="4"/>
        <v/>
      </c>
    </row>
    <row r="119" spans="1:16" x14ac:dyDescent="0.25">
      <c r="A119" s="24">
        <v>117</v>
      </c>
      <c r="B119" s="25">
        <f>IFERROR(VLOOKUP(A119,'matriz evaluación'!$A$5:$C$204,2,FALSE),"")</f>
        <v>0</v>
      </c>
      <c r="C119" s="26">
        <f>IFERROR(VLOOKUP(A119,'matriz evaluación'!$A$5:$C$204,3,FALSE),"")</f>
        <v>0</v>
      </c>
      <c r="D119" s="27"/>
      <c r="E119" s="27" t="str">
        <f>IFERROR(VLOOKUP(D119,'matriz puntaje'!$B$3:$C$9,2,FALSE),"")</f>
        <v/>
      </c>
      <c r="F119" s="58"/>
      <c r="G119" s="28" t="str">
        <f t="shared" si="5"/>
        <v/>
      </c>
      <c r="H119" s="27"/>
      <c r="I119" s="27" t="str">
        <f>IFERROR(VLOOKUP(H119,'matriz puntaje'!$B$3:$C$9,2,FALSE),"")</f>
        <v/>
      </c>
      <c r="J119" s="58"/>
      <c r="K119" s="29" t="str">
        <f t="shared" si="6"/>
        <v/>
      </c>
      <c r="L119" s="27"/>
      <c r="M119" s="27" t="str">
        <f>IFERROR(VLOOKUP(L119,'matriz puntaje'!$B$3:$C$9,2,FALSE),"")</f>
        <v/>
      </c>
      <c r="N119" s="58"/>
      <c r="O119" s="30" t="str">
        <f t="shared" si="7"/>
        <v/>
      </c>
      <c r="P119" s="31" t="str">
        <f t="shared" si="4"/>
        <v/>
      </c>
    </row>
    <row r="120" spans="1:16" x14ac:dyDescent="0.25">
      <c r="A120" s="24">
        <v>118</v>
      </c>
      <c r="B120" s="25">
        <f>IFERROR(VLOOKUP(A120,'matriz evaluación'!$A$5:$C$204,2,FALSE),"")</f>
        <v>0</v>
      </c>
      <c r="C120" s="26">
        <f>IFERROR(VLOOKUP(A120,'matriz evaluación'!$A$5:$C$204,3,FALSE),"")</f>
        <v>0</v>
      </c>
      <c r="D120" s="27"/>
      <c r="E120" s="27" t="str">
        <f>IFERROR(VLOOKUP(D120,'matriz puntaje'!$B$3:$C$9,2,FALSE),"")</f>
        <v/>
      </c>
      <c r="F120" s="58"/>
      <c r="G120" s="28" t="str">
        <f t="shared" si="5"/>
        <v/>
      </c>
      <c r="H120" s="27"/>
      <c r="I120" s="27" t="str">
        <f>IFERROR(VLOOKUP(H120,'matriz puntaje'!$B$3:$C$9,2,FALSE),"")</f>
        <v/>
      </c>
      <c r="J120" s="58"/>
      <c r="K120" s="29" t="str">
        <f t="shared" si="6"/>
        <v/>
      </c>
      <c r="L120" s="27"/>
      <c r="M120" s="27" t="str">
        <f>IFERROR(VLOOKUP(L120,'matriz puntaje'!$B$3:$C$9,2,FALSE),"")</f>
        <v/>
      </c>
      <c r="N120" s="58"/>
      <c r="O120" s="30" t="str">
        <f t="shared" si="7"/>
        <v/>
      </c>
      <c r="P120" s="31" t="str">
        <f t="shared" si="4"/>
        <v/>
      </c>
    </row>
    <row r="121" spans="1:16" x14ac:dyDescent="0.25">
      <c r="A121" s="24">
        <v>119</v>
      </c>
      <c r="B121" s="25">
        <f>IFERROR(VLOOKUP(A121,'matriz evaluación'!$A$5:$C$204,2,FALSE),"")</f>
        <v>0</v>
      </c>
      <c r="C121" s="26">
        <f>IFERROR(VLOOKUP(A121,'matriz evaluación'!$A$5:$C$204,3,FALSE),"")</f>
        <v>0</v>
      </c>
      <c r="D121" s="27"/>
      <c r="E121" s="27" t="str">
        <f>IFERROR(VLOOKUP(D121,'matriz puntaje'!$B$3:$C$9,2,FALSE),"")</f>
        <v/>
      </c>
      <c r="F121" s="58"/>
      <c r="G121" s="28" t="str">
        <f t="shared" si="5"/>
        <v/>
      </c>
      <c r="H121" s="27"/>
      <c r="I121" s="27" t="str">
        <f>IFERROR(VLOOKUP(H121,'matriz puntaje'!$B$3:$C$9,2,FALSE),"")</f>
        <v/>
      </c>
      <c r="J121" s="58"/>
      <c r="K121" s="29" t="str">
        <f t="shared" si="6"/>
        <v/>
      </c>
      <c r="L121" s="27"/>
      <c r="M121" s="27" t="str">
        <f>IFERROR(VLOOKUP(L121,'matriz puntaje'!$B$3:$C$9,2,FALSE),"")</f>
        <v/>
      </c>
      <c r="N121" s="58"/>
      <c r="O121" s="30" t="str">
        <f t="shared" si="7"/>
        <v/>
      </c>
      <c r="P121" s="31" t="str">
        <f t="shared" si="4"/>
        <v/>
      </c>
    </row>
    <row r="122" spans="1:16" x14ac:dyDescent="0.25">
      <c r="A122" s="24">
        <v>120</v>
      </c>
      <c r="B122" s="25">
        <f>IFERROR(VLOOKUP(A122,'matriz evaluación'!$A$5:$C$204,2,FALSE),"")</f>
        <v>0</v>
      </c>
      <c r="C122" s="26">
        <f>IFERROR(VLOOKUP(A122,'matriz evaluación'!$A$5:$C$204,3,FALSE),"")</f>
        <v>0</v>
      </c>
      <c r="D122" s="27"/>
      <c r="E122" s="27" t="str">
        <f>IFERROR(VLOOKUP(D122,'matriz puntaje'!$B$3:$C$9,2,FALSE),"")</f>
        <v/>
      </c>
      <c r="F122" s="58"/>
      <c r="G122" s="28" t="str">
        <f t="shared" si="5"/>
        <v/>
      </c>
      <c r="H122" s="27"/>
      <c r="I122" s="27" t="str">
        <f>IFERROR(VLOOKUP(H122,'matriz puntaje'!$B$3:$C$9,2,FALSE),"")</f>
        <v/>
      </c>
      <c r="J122" s="58"/>
      <c r="K122" s="29" t="str">
        <f t="shared" si="6"/>
        <v/>
      </c>
      <c r="L122" s="27"/>
      <c r="M122" s="27" t="str">
        <f>IFERROR(VLOOKUP(L122,'matriz puntaje'!$B$3:$C$9,2,FALSE),"")</f>
        <v/>
      </c>
      <c r="N122" s="58"/>
      <c r="O122" s="30" t="str">
        <f t="shared" si="7"/>
        <v/>
      </c>
      <c r="P122" s="31" t="str">
        <f t="shared" si="4"/>
        <v/>
      </c>
    </row>
    <row r="123" spans="1:16" x14ac:dyDescent="0.25">
      <c r="A123" s="24">
        <v>121</v>
      </c>
      <c r="B123" s="25">
        <f>IFERROR(VLOOKUP(A123,'matriz evaluación'!$A$5:$C$204,2,FALSE),"")</f>
        <v>0</v>
      </c>
      <c r="C123" s="26">
        <f>IFERROR(VLOOKUP(A123,'matriz evaluación'!$A$5:$C$204,3,FALSE),"")</f>
        <v>0</v>
      </c>
      <c r="D123" s="27"/>
      <c r="E123" s="27" t="str">
        <f>IFERROR(VLOOKUP(D123,'matriz puntaje'!$B$3:$C$9,2,FALSE),"")</f>
        <v/>
      </c>
      <c r="F123" s="58"/>
      <c r="G123" s="28" t="str">
        <f t="shared" si="5"/>
        <v/>
      </c>
      <c r="H123" s="27"/>
      <c r="I123" s="27" t="str">
        <f>IFERROR(VLOOKUP(H123,'matriz puntaje'!$B$3:$C$9,2,FALSE),"")</f>
        <v/>
      </c>
      <c r="J123" s="58"/>
      <c r="K123" s="29" t="str">
        <f t="shared" si="6"/>
        <v/>
      </c>
      <c r="L123" s="27"/>
      <c r="M123" s="27" t="str">
        <f>IFERROR(VLOOKUP(L123,'matriz puntaje'!$B$3:$C$9,2,FALSE),"")</f>
        <v/>
      </c>
      <c r="N123" s="58"/>
      <c r="O123" s="30" t="str">
        <f t="shared" si="7"/>
        <v/>
      </c>
      <c r="P123" s="31" t="str">
        <f t="shared" si="4"/>
        <v/>
      </c>
    </row>
    <row r="124" spans="1:16" x14ac:dyDescent="0.25">
      <c r="A124" s="24">
        <v>122</v>
      </c>
      <c r="B124" s="25">
        <f>IFERROR(VLOOKUP(A124,'matriz evaluación'!$A$5:$C$204,2,FALSE),"")</f>
        <v>0</v>
      </c>
      <c r="C124" s="26">
        <f>IFERROR(VLOOKUP(A124,'matriz evaluación'!$A$5:$C$204,3,FALSE),"")</f>
        <v>0</v>
      </c>
      <c r="D124" s="27"/>
      <c r="E124" s="27" t="str">
        <f>IFERROR(VLOOKUP(D124,'matriz puntaje'!$B$3:$C$9,2,FALSE),"")</f>
        <v/>
      </c>
      <c r="F124" s="58"/>
      <c r="G124" s="28" t="str">
        <f t="shared" si="5"/>
        <v/>
      </c>
      <c r="H124" s="27"/>
      <c r="I124" s="27" t="str">
        <f>IFERROR(VLOOKUP(H124,'matriz puntaje'!$B$3:$C$9,2,FALSE),"")</f>
        <v/>
      </c>
      <c r="J124" s="58"/>
      <c r="K124" s="29" t="str">
        <f t="shared" si="6"/>
        <v/>
      </c>
      <c r="L124" s="27"/>
      <c r="M124" s="27" t="str">
        <f>IFERROR(VLOOKUP(L124,'matriz puntaje'!$B$3:$C$9,2,FALSE),"")</f>
        <v/>
      </c>
      <c r="N124" s="58"/>
      <c r="O124" s="30" t="str">
        <f t="shared" si="7"/>
        <v/>
      </c>
      <c r="P124" s="31" t="str">
        <f t="shared" si="4"/>
        <v/>
      </c>
    </row>
    <row r="125" spans="1:16" x14ac:dyDescent="0.25">
      <c r="A125" s="24">
        <v>123</v>
      </c>
      <c r="B125" s="25">
        <f>IFERROR(VLOOKUP(A125,'matriz evaluación'!$A$5:$C$204,2,FALSE),"")</f>
        <v>0</v>
      </c>
      <c r="C125" s="26">
        <f>IFERROR(VLOOKUP(A125,'matriz evaluación'!$A$5:$C$204,3,FALSE),"")</f>
        <v>0</v>
      </c>
      <c r="D125" s="27"/>
      <c r="E125" s="27" t="str">
        <f>IFERROR(VLOOKUP(D125,'matriz puntaje'!$B$3:$C$9,2,FALSE),"")</f>
        <v/>
      </c>
      <c r="F125" s="58"/>
      <c r="G125" s="28" t="str">
        <f t="shared" si="5"/>
        <v/>
      </c>
      <c r="H125" s="27"/>
      <c r="I125" s="27" t="str">
        <f>IFERROR(VLOOKUP(H125,'matriz puntaje'!$B$3:$C$9,2,FALSE),"")</f>
        <v/>
      </c>
      <c r="J125" s="58"/>
      <c r="K125" s="29" t="str">
        <f t="shared" si="6"/>
        <v/>
      </c>
      <c r="L125" s="27"/>
      <c r="M125" s="27" t="str">
        <f>IFERROR(VLOOKUP(L125,'matriz puntaje'!$B$3:$C$9,2,FALSE),"")</f>
        <v/>
      </c>
      <c r="N125" s="58"/>
      <c r="O125" s="30" t="str">
        <f t="shared" si="7"/>
        <v/>
      </c>
      <c r="P125" s="31" t="str">
        <f t="shared" si="4"/>
        <v/>
      </c>
    </row>
    <row r="126" spans="1:16" x14ac:dyDescent="0.25">
      <c r="A126" s="24">
        <v>124</v>
      </c>
      <c r="B126" s="25">
        <f>IFERROR(VLOOKUP(A126,'matriz evaluación'!$A$5:$C$204,2,FALSE),"")</f>
        <v>0</v>
      </c>
      <c r="C126" s="26">
        <f>IFERROR(VLOOKUP(A126,'matriz evaluación'!$A$5:$C$204,3,FALSE),"")</f>
        <v>0</v>
      </c>
      <c r="D126" s="27"/>
      <c r="E126" s="27" t="str">
        <f>IFERROR(VLOOKUP(D126,'matriz puntaje'!$B$3:$C$9,2,FALSE),"")</f>
        <v/>
      </c>
      <c r="F126" s="58"/>
      <c r="G126" s="28" t="str">
        <f t="shared" si="5"/>
        <v/>
      </c>
      <c r="H126" s="27"/>
      <c r="I126" s="27" t="str">
        <f>IFERROR(VLOOKUP(H126,'matriz puntaje'!$B$3:$C$9,2,FALSE),"")</f>
        <v/>
      </c>
      <c r="J126" s="58"/>
      <c r="K126" s="29" t="str">
        <f t="shared" si="6"/>
        <v/>
      </c>
      <c r="L126" s="27"/>
      <c r="M126" s="27" t="str">
        <f>IFERROR(VLOOKUP(L126,'matriz puntaje'!$B$3:$C$9,2,FALSE),"")</f>
        <v/>
      </c>
      <c r="N126" s="58"/>
      <c r="O126" s="30" t="str">
        <f t="shared" si="7"/>
        <v/>
      </c>
      <c r="P126" s="31" t="str">
        <f t="shared" si="4"/>
        <v/>
      </c>
    </row>
    <row r="127" spans="1:16" x14ac:dyDescent="0.25">
      <c r="A127" s="24">
        <v>125</v>
      </c>
      <c r="B127" s="25">
        <f>IFERROR(VLOOKUP(A127,'matriz evaluación'!$A$5:$C$204,2,FALSE),"")</f>
        <v>0</v>
      </c>
      <c r="C127" s="26">
        <f>IFERROR(VLOOKUP(A127,'matriz evaluación'!$A$5:$C$204,3,FALSE),"")</f>
        <v>0</v>
      </c>
      <c r="D127" s="27"/>
      <c r="E127" s="27" t="str">
        <f>IFERROR(VLOOKUP(D127,'matriz puntaje'!$B$3:$C$9,2,FALSE),"")</f>
        <v/>
      </c>
      <c r="F127" s="58"/>
      <c r="G127" s="28" t="str">
        <f t="shared" si="5"/>
        <v/>
      </c>
      <c r="H127" s="27"/>
      <c r="I127" s="27" t="str">
        <f>IFERROR(VLOOKUP(H127,'matriz puntaje'!$B$3:$C$9,2,FALSE),"")</f>
        <v/>
      </c>
      <c r="J127" s="58"/>
      <c r="K127" s="29" t="str">
        <f t="shared" si="6"/>
        <v/>
      </c>
      <c r="L127" s="27"/>
      <c r="M127" s="27" t="str">
        <f>IFERROR(VLOOKUP(L127,'matriz puntaje'!$B$3:$C$9,2,FALSE),"")</f>
        <v/>
      </c>
      <c r="N127" s="58"/>
      <c r="O127" s="30" t="str">
        <f t="shared" si="7"/>
        <v/>
      </c>
      <c r="P127" s="31" t="str">
        <f t="shared" si="4"/>
        <v/>
      </c>
    </row>
    <row r="128" spans="1:16" x14ac:dyDescent="0.25">
      <c r="A128" s="24">
        <v>126</v>
      </c>
      <c r="B128" s="25">
        <f>IFERROR(VLOOKUP(A128,'matriz evaluación'!$A$5:$C$204,2,FALSE),"")</f>
        <v>0</v>
      </c>
      <c r="C128" s="26">
        <f>IFERROR(VLOOKUP(A128,'matriz evaluación'!$A$5:$C$204,3,FALSE),"")</f>
        <v>0</v>
      </c>
      <c r="D128" s="27"/>
      <c r="E128" s="27" t="str">
        <f>IFERROR(VLOOKUP(D128,'matriz puntaje'!$B$3:$C$9,2,FALSE),"")</f>
        <v/>
      </c>
      <c r="F128" s="58"/>
      <c r="G128" s="28" t="str">
        <f t="shared" si="5"/>
        <v/>
      </c>
      <c r="H128" s="27"/>
      <c r="I128" s="27" t="str">
        <f>IFERROR(VLOOKUP(H128,'matriz puntaje'!$B$3:$C$9,2,FALSE),"")</f>
        <v/>
      </c>
      <c r="J128" s="58"/>
      <c r="K128" s="29" t="str">
        <f t="shared" si="6"/>
        <v/>
      </c>
      <c r="L128" s="27"/>
      <c r="M128" s="27" t="str">
        <f>IFERROR(VLOOKUP(L128,'matriz puntaje'!$B$3:$C$9,2,FALSE),"")</f>
        <v/>
      </c>
      <c r="N128" s="58"/>
      <c r="O128" s="30" t="str">
        <f t="shared" si="7"/>
        <v/>
      </c>
      <c r="P128" s="31" t="str">
        <f t="shared" si="4"/>
        <v/>
      </c>
    </row>
    <row r="129" spans="1:16" x14ac:dyDescent="0.25">
      <c r="A129" s="24">
        <v>127</v>
      </c>
      <c r="B129" s="25">
        <f>IFERROR(VLOOKUP(A129,'matriz evaluación'!$A$5:$C$204,2,FALSE),"")</f>
        <v>0</v>
      </c>
      <c r="C129" s="26">
        <f>IFERROR(VLOOKUP(A129,'matriz evaluación'!$A$5:$C$204,3,FALSE),"")</f>
        <v>0</v>
      </c>
      <c r="D129" s="27"/>
      <c r="E129" s="27" t="str">
        <f>IFERROR(VLOOKUP(D129,'matriz puntaje'!$B$3:$C$9,2,FALSE),"")</f>
        <v/>
      </c>
      <c r="F129" s="58"/>
      <c r="G129" s="28" t="str">
        <f t="shared" si="5"/>
        <v/>
      </c>
      <c r="H129" s="27"/>
      <c r="I129" s="27" t="str">
        <f>IFERROR(VLOOKUP(H129,'matriz puntaje'!$B$3:$C$9,2,FALSE),"")</f>
        <v/>
      </c>
      <c r="J129" s="58"/>
      <c r="K129" s="29" t="str">
        <f t="shared" si="6"/>
        <v/>
      </c>
      <c r="L129" s="27"/>
      <c r="M129" s="27" t="str">
        <f>IFERROR(VLOOKUP(L129,'matriz puntaje'!$B$3:$C$9,2,FALSE),"")</f>
        <v/>
      </c>
      <c r="N129" s="58"/>
      <c r="O129" s="30" t="str">
        <f t="shared" si="7"/>
        <v/>
      </c>
      <c r="P129" s="31" t="str">
        <f t="shared" si="4"/>
        <v/>
      </c>
    </row>
    <row r="130" spans="1:16" x14ac:dyDescent="0.25">
      <c r="A130" s="24">
        <v>128</v>
      </c>
      <c r="B130" s="25">
        <f>IFERROR(VLOOKUP(A130,'matriz evaluación'!$A$5:$C$204,2,FALSE),"")</f>
        <v>0</v>
      </c>
      <c r="C130" s="26">
        <f>IFERROR(VLOOKUP(A130,'matriz evaluación'!$A$5:$C$204,3,FALSE),"")</f>
        <v>0</v>
      </c>
      <c r="D130" s="27"/>
      <c r="E130" s="27" t="str">
        <f>IFERROR(VLOOKUP(D130,'matriz puntaje'!$B$3:$C$9,2,FALSE),"")</f>
        <v/>
      </c>
      <c r="F130" s="58"/>
      <c r="G130" s="28" t="str">
        <f t="shared" si="5"/>
        <v/>
      </c>
      <c r="H130" s="27"/>
      <c r="I130" s="27" t="str">
        <f>IFERROR(VLOOKUP(H130,'matriz puntaje'!$B$3:$C$9,2,FALSE),"")</f>
        <v/>
      </c>
      <c r="J130" s="58"/>
      <c r="K130" s="29" t="str">
        <f t="shared" si="6"/>
        <v/>
      </c>
      <c r="L130" s="27"/>
      <c r="M130" s="27" t="str">
        <f>IFERROR(VLOOKUP(L130,'matriz puntaje'!$B$3:$C$9,2,FALSE),"")</f>
        <v/>
      </c>
      <c r="N130" s="58"/>
      <c r="O130" s="30" t="str">
        <f t="shared" si="7"/>
        <v/>
      </c>
      <c r="P130" s="31" t="str">
        <f t="shared" si="4"/>
        <v/>
      </c>
    </row>
    <row r="131" spans="1:16" x14ac:dyDescent="0.25">
      <c r="A131" s="24">
        <v>129</v>
      </c>
      <c r="B131" s="25">
        <f>IFERROR(VLOOKUP(A131,'matriz evaluación'!$A$5:$C$204,2,FALSE),"")</f>
        <v>0</v>
      </c>
      <c r="C131" s="26">
        <f>IFERROR(VLOOKUP(A131,'matriz evaluación'!$A$5:$C$204,3,FALSE),"")</f>
        <v>0</v>
      </c>
      <c r="D131" s="27"/>
      <c r="E131" s="27" t="str">
        <f>IFERROR(VLOOKUP(D131,'matriz puntaje'!$B$3:$C$9,2,FALSE),"")</f>
        <v/>
      </c>
      <c r="F131" s="58"/>
      <c r="G131" s="28" t="str">
        <f t="shared" si="5"/>
        <v/>
      </c>
      <c r="H131" s="27"/>
      <c r="I131" s="27" t="str">
        <f>IFERROR(VLOOKUP(H131,'matriz puntaje'!$B$3:$C$9,2,FALSE),"")</f>
        <v/>
      </c>
      <c r="J131" s="58"/>
      <c r="K131" s="29" t="str">
        <f t="shared" si="6"/>
        <v/>
      </c>
      <c r="L131" s="27"/>
      <c r="M131" s="27" t="str">
        <f>IFERROR(VLOOKUP(L131,'matriz puntaje'!$B$3:$C$9,2,FALSE),"")</f>
        <v/>
      </c>
      <c r="N131" s="58"/>
      <c r="O131" s="30" t="str">
        <f t="shared" si="7"/>
        <v/>
      </c>
      <c r="P131" s="31" t="str">
        <f t="shared" ref="P131:P194" si="8">IFERROR(AVERAGE(G131,K131,O131),"")</f>
        <v/>
      </c>
    </row>
    <row r="132" spans="1:16" x14ac:dyDescent="0.25">
      <c r="A132" s="24">
        <v>130</v>
      </c>
      <c r="B132" s="25">
        <f>IFERROR(VLOOKUP(A132,'matriz evaluación'!$A$5:$C$204,2,FALSE),"")</f>
        <v>0</v>
      </c>
      <c r="C132" s="26">
        <f>IFERROR(VLOOKUP(A132,'matriz evaluación'!$A$5:$C$204,3,FALSE),"")</f>
        <v>0</v>
      </c>
      <c r="D132" s="27"/>
      <c r="E132" s="27" t="str">
        <f>IFERROR(VLOOKUP(D132,'matriz puntaje'!$B$3:$C$9,2,FALSE),"")</f>
        <v/>
      </c>
      <c r="F132" s="58"/>
      <c r="G132" s="28" t="str">
        <f t="shared" ref="G132:G195" si="9">E132</f>
        <v/>
      </c>
      <c r="H132" s="27"/>
      <c r="I132" s="27" t="str">
        <f>IFERROR(VLOOKUP(H132,'matriz puntaje'!$B$3:$C$9,2,FALSE),"")</f>
        <v/>
      </c>
      <c r="J132" s="58"/>
      <c r="K132" s="29" t="str">
        <f t="shared" ref="K132:K195" si="10">I132</f>
        <v/>
      </c>
      <c r="L132" s="27"/>
      <c r="M132" s="27" t="str">
        <f>IFERROR(VLOOKUP(L132,'matriz puntaje'!$B$3:$C$9,2,FALSE),"")</f>
        <v/>
      </c>
      <c r="N132" s="58"/>
      <c r="O132" s="30" t="str">
        <f t="shared" ref="O132:O195" si="11">M132</f>
        <v/>
      </c>
      <c r="P132" s="31" t="str">
        <f t="shared" si="8"/>
        <v/>
      </c>
    </row>
    <row r="133" spans="1:16" x14ac:dyDescent="0.25">
      <c r="A133" s="24">
        <v>131</v>
      </c>
      <c r="B133" s="25">
        <f>IFERROR(VLOOKUP(A133,'matriz evaluación'!$A$5:$C$204,2,FALSE),"")</f>
        <v>0</v>
      </c>
      <c r="C133" s="26">
        <f>IFERROR(VLOOKUP(A133,'matriz evaluación'!$A$5:$C$204,3,FALSE),"")</f>
        <v>0</v>
      </c>
      <c r="D133" s="27"/>
      <c r="E133" s="27" t="str">
        <f>IFERROR(VLOOKUP(D133,'matriz puntaje'!$B$3:$C$9,2,FALSE),"")</f>
        <v/>
      </c>
      <c r="F133" s="58"/>
      <c r="G133" s="28" t="str">
        <f t="shared" si="9"/>
        <v/>
      </c>
      <c r="H133" s="27"/>
      <c r="I133" s="27" t="str">
        <f>IFERROR(VLOOKUP(H133,'matriz puntaje'!$B$3:$C$9,2,FALSE),"")</f>
        <v/>
      </c>
      <c r="J133" s="58"/>
      <c r="K133" s="29" t="str">
        <f t="shared" si="10"/>
        <v/>
      </c>
      <c r="L133" s="27"/>
      <c r="M133" s="27" t="str">
        <f>IFERROR(VLOOKUP(L133,'matriz puntaje'!$B$3:$C$9,2,FALSE),"")</f>
        <v/>
      </c>
      <c r="N133" s="58"/>
      <c r="O133" s="30" t="str">
        <f t="shared" si="11"/>
        <v/>
      </c>
      <c r="P133" s="31" t="str">
        <f t="shared" si="8"/>
        <v/>
      </c>
    </row>
    <row r="134" spans="1:16" x14ac:dyDescent="0.25">
      <c r="A134" s="24">
        <v>132</v>
      </c>
      <c r="B134" s="25">
        <f>IFERROR(VLOOKUP(A134,'matriz evaluación'!$A$5:$C$204,2,FALSE),"")</f>
        <v>0</v>
      </c>
      <c r="C134" s="26">
        <f>IFERROR(VLOOKUP(A134,'matriz evaluación'!$A$5:$C$204,3,FALSE),"")</f>
        <v>0</v>
      </c>
      <c r="D134" s="27"/>
      <c r="E134" s="27" t="str">
        <f>IFERROR(VLOOKUP(D134,'matriz puntaje'!$B$3:$C$9,2,FALSE),"")</f>
        <v/>
      </c>
      <c r="F134" s="58"/>
      <c r="G134" s="28" t="str">
        <f t="shared" si="9"/>
        <v/>
      </c>
      <c r="H134" s="27"/>
      <c r="I134" s="27" t="str">
        <f>IFERROR(VLOOKUP(H134,'matriz puntaje'!$B$3:$C$9,2,FALSE),"")</f>
        <v/>
      </c>
      <c r="J134" s="58"/>
      <c r="K134" s="29" t="str">
        <f t="shared" si="10"/>
        <v/>
      </c>
      <c r="L134" s="27"/>
      <c r="M134" s="27" t="str">
        <f>IFERROR(VLOOKUP(L134,'matriz puntaje'!$B$3:$C$9,2,FALSE),"")</f>
        <v/>
      </c>
      <c r="N134" s="58"/>
      <c r="O134" s="30" t="str">
        <f t="shared" si="11"/>
        <v/>
      </c>
      <c r="P134" s="31" t="str">
        <f t="shared" si="8"/>
        <v/>
      </c>
    </row>
    <row r="135" spans="1:16" x14ac:dyDescent="0.25">
      <c r="A135" s="24">
        <v>133</v>
      </c>
      <c r="B135" s="25">
        <f>IFERROR(VLOOKUP(A135,'matriz evaluación'!$A$5:$C$204,2,FALSE),"")</f>
        <v>0</v>
      </c>
      <c r="C135" s="26">
        <f>IFERROR(VLOOKUP(A135,'matriz evaluación'!$A$5:$C$204,3,FALSE),"")</f>
        <v>0</v>
      </c>
      <c r="D135" s="27"/>
      <c r="E135" s="27" t="str">
        <f>IFERROR(VLOOKUP(D135,'matriz puntaje'!$B$3:$C$9,2,FALSE),"")</f>
        <v/>
      </c>
      <c r="F135" s="58"/>
      <c r="G135" s="28" t="str">
        <f t="shared" si="9"/>
        <v/>
      </c>
      <c r="H135" s="27"/>
      <c r="I135" s="27" t="str">
        <f>IFERROR(VLOOKUP(H135,'matriz puntaje'!$B$3:$C$9,2,FALSE),"")</f>
        <v/>
      </c>
      <c r="J135" s="58"/>
      <c r="K135" s="29" t="str">
        <f t="shared" si="10"/>
        <v/>
      </c>
      <c r="L135" s="27"/>
      <c r="M135" s="27" t="str">
        <f>IFERROR(VLOOKUP(L135,'matriz puntaje'!$B$3:$C$9,2,FALSE),"")</f>
        <v/>
      </c>
      <c r="N135" s="58"/>
      <c r="O135" s="30" t="str">
        <f t="shared" si="11"/>
        <v/>
      </c>
      <c r="P135" s="31" t="str">
        <f t="shared" si="8"/>
        <v/>
      </c>
    </row>
    <row r="136" spans="1:16" x14ac:dyDescent="0.25">
      <c r="A136" s="24">
        <v>134</v>
      </c>
      <c r="B136" s="25">
        <f>IFERROR(VLOOKUP(A136,'matriz evaluación'!$A$5:$C$204,2,FALSE),"")</f>
        <v>0</v>
      </c>
      <c r="C136" s="26">
        <f>IFERROR(VLOOKUP(A136,'matriz evaluación'!$A$5:$C$204,3,FALSE),"")</f>
        <v>0</v>
      </c>
      <c r="D136" s="27"/>
      <c r="E136" s="27" t="str">
        <f>IFERROR(VLOOKUP(D136,'matriz puntaje'!$B$3:$C$9,2,FALSE),"")</f>
        <v/>
      </c>
      <c r="F136" s="58"/>
      <c r="G136" s="28" t="str">
        <f t="shared" si="9"/>
        <v/>
      </c>
      <c r="H136" s="27"/>
      <c r="I136" s="27" t="str">
        <f>IFERROR(VLOOKUP(H136,'matriz puntaje'!$B$3:$C$9,2,FALSE),"")</f>
        <v/>
      </c>
      <c r="J136" s="58"/>
      <c r="K136" s="29" t="str">
        <f t="shared" si="10"/>
        <v/>
      </c>
      <c r="L136" s="27"/>
      <c r="M136" s="27" t="str">
        <f>IFERROR(VLOOKUP(L136,'matriz puntaje'!$B$3:$C$9,2,FALSE),"")</f>
        <v/>
      </c>
      <c r="N136" s="58"/>
      <c r="O136" s="30" t="str">
        <f t="shared" si="11"/>
        <v/>
      </c>
      <c r="P136" s="31" t="str">
        <f t="shared" si="8"/>
        <v/>
      </c>
    </row>
    <row r="137" spans="1:16" x14ac:dyDescent="0.25">
      <c r="A137" s="24">
        <v>135</v>
      </c>
      <c r="B137" s="25">
        <f>IFERROR(VLOOKUP(A137,'matriz evaluación'!$A$5:$C$204,2,FALSE),"")</f>
        <v>0</v>
      </c>
      <c r="C137" s="26">
        <f>IFERROR(VLOOKUP(A137,'matriz evaluación'!$A$5:$C$204,3,FALSE),"")</f>
        <v>0</v>
      </c>
      <c r="D137" s="27"/>
      <c r="E137" s="27" t="str">
        <f>IFERROR(VLOOKUP(D137,'matriz puntaje'!$B$3:$C$9,2,FALSE),"")</f>
        <v/>
      </c>
      <c r="F137" s="58"/>
      <c r="G137" s="28" t="str">
        <f t="shared" si="9"/>
        <v/>
      </c>
      <c r="H137" s="27"/>
      <c r="I137" s="27" t="str">
        <f>IFERROR(VLOOKUP(H137,'matriz puntaje'!$B$3:$C$9,2,FALSE),"")</f>
        <v/>
      </c>
      <c r="J137" s="58"/>
      <c r="K137" s="29" t="str">
        <f t="shared" si="10"/>
        <v/>
      </c>
      <c r="L137" s="27"/>
      <c r="M137" s="27" t="str">
        <f>IFERROR(VLOOKUP(L137,'matriz puntaje'!$B$3:$C$9,2,FALSE),"")</f>
        <v/>
      </c>
      <c r="N137" s="58"/>
      <c r="O137" s="30" t="str">
        <f t="shared" si="11"/>
        <v/>
      </c>
      <c r="P137" s="31" t="str">
        <f t="shared" si="8"/>
        <v/>
      </c>
    </row>
    <row r="138" spans="1:16" x14ac:dyDescent="0.25">
      <c r="A138" s="24">
        <v>136</v>
      </c>
      <c r="B138" s="25">
        <f>IFERROR(VLOOKUP(A138,'matriz evaluación'!$A$5:$C$204,2,FALSE),"")</f>
        <v>0</v>
      </c>
      <c r="C138" s="26">
        <f>IFERROR(VLOOKUP(A138,'matriz evaluación'!$A$5:$C$204,3,FALSE),"")</f>
        <v>0</v>
      </c>
      <c r="D138" s="27"/>
      <c r="E138" s="27" t="str">
        <f>IFERROR(VLOOKUP(D138,'matriz puntaje'!$B$3:$C$9,2,FALSE),"")</f>
        <v/>
      </c>
      <c r="F138" s="58"/>
      <c r="G138" s="28" t="str">
        <f t="shared" si="9"/>
        <v/>
      </c>
      <c r="H138" s="27"/>
      <c r="I138" s="27" t="str">
        <f>IFERROR(VLOOKUP(H138,'matriz puntaje'!$B$3:$C$9,2,FALSE),"")</f>
        <v/>
      </c>
      <c r="J138" s="58"/>
      <c r="K138" s="29" t="str">
        <f t="shared" si="10"/>
        <v/>
      </c>
      <c r="L138" s="27"/>
      <c r="M138" s="27" t="str">
        <f>IFERROR(VLOOKUP(L138,'matriz puntaje'!$B$3:$C$9,2,FALSE),"")</f>
        <v/>
      </c>
      <c r="N138" s="58"/>
      <c r="O138" s="30" t="str">
        <f t="shared" si="11"/>
        <v/>
      </c>
      <c r="P138" s="31" t="str">
        <f t="shared" si="8"/>
        <v/>
      </c>
    </row>
    <row r="139" spans="1:16" x14ac:dyDescent="0.25">
      <c r="A139" s="24">
        <v>137</v>
      </c>
      <c r="B139" s="25">
        <f>IFERROR(VLOOKUP(A139,'matriz evaluación'!$A$5:$C$204,2,FALSE),"")</f>
        <v>0</v>
      </c>
      <c r="C139" s="26">
        <f>IFERROR(VLOOKUP(A139,'matriz evaluación'!$A$5:$C$204,3,FALSE),"")</f>
        <v>0</v>
      </c>
      <c r="D139" s="27"/>
      <c r="E139" s="27" t="str">
        <f>IFERROR(VLOOKUP(D139,'matriz puntaje'!$B$3:$C$9,2,FALSE),"")</f>
        <v/>
      </c>
      <c r="F139" s="58"/>
      <c r="G139" s="28" t="str">
        <f t="shared" si="9"/>
        <v/>
      </c>
      <c r="H139" s="27"/>
      <c r="I139" s="27" t="str">
        <f>IFERROR(VLOOKUP(H139,'matriz puntaje'!$B$3:$C$9,2,FALSE),"")</f>
        <v/>
      </c>
      <c r="J139" s="58"/>
      <c r="K139" s="29" t="str">
        <f t="shared" si="10"/>
        <v/>
      </c>
      <c r="L139" s="27"/>
      <c r="M139" s="27" t="str">
        <f>IFERROR(VLOOKUP(L139,'matriz puntaje'!$B$3:$C$9,2,FALSE),"")</f>
        <v/>
      </c>
      <c r="N139" s="58"/>
      <c r="O139" s="30" t="str">
        <f t="shared" si="11"/>
        <v/>
      </c>
      <c r="P139" s="31" t="str">
        <f t="shared" si="8"/>
        <v/>
      </c>
    </row>
    <row r="140" spans="1:16" x14ac:dyDescent="0.25">
      <c r="A140" s="24">
        <v>138</v>
      </c>
      <c r="B140" s="25">
        <f>IFERROR(VLOOKUP(A140,'matriz evaluación'!$A$5:$C$204,2,FALSE),"")</f>
        <v>0</v>
      </c>
      <c r="C140" s="26">
        <f>IFERROR(VLOOKUP(A140,'matriz evaluación'!$A$5:$C$204,3,FALSE),"")</f>
        <v>0</v>
      </c>
      <c r="D140" s="27"/>
      <c r="E140" s="27" t="str">
        <f>IFERROR(VLOOKUP(D140,'matriz puntaje'!$B$3:$C$9,2,FALSE),"")</f>
        <v/>
      </c>
      <c r="F140" s="58"/>
      <c r="G140" s="28" t="str">
        <f t="shared" si="9"/>
        <v/>
      </c>
      <c r="H140" s="27"/>
      <c r="I140" s="27" t="str">
        <f>IFERROR(VLOOKUP(H140,'matriz puntaje'!$B$3:$C$9,2,FALSE),"")</f>
        <v/>
      </c>
      <c r="J140" s="58"/>
      <c r="K140" s="29" t="str">
        <f t="shared" si="10"/>
        <v/>
      </c>
      <c r="L140" s="27"/>
      <c r="M140" s="27" t="str">
        <f>IFERROR(VLOOKUP(L140,'matriz puntaje'!$B$3:$C$9,2,FALSE),"")</f>
        <v/>
      </c>
      <c r="N140" s="58"/>
      <c r="O140" s="30" t="str">
        <f t="shared" si="11"/>
        <v/>
      </c>
      <c r="P140" s="31" t="str">
        <f t="shared" si="8"/>
        <v/>
      </c>
    </row>
    <row r="141" spans="1:16" x14ac:dyDescent="0.25">
      <c r="A141" s="24">
        <v>139</v>
      </c>
      <c r="B141" s="25">
        <f>IFERROR(VLOOKUP(A141,'matriz evaluación'!$A$5:$C$204,2,FALSE),"")</f>
        <v>0</v>
      </c>
      <c r="C141" s="26">
        <f>IFERROR(VLOOKUP(A141,'matriz evaluación'!$A$5:$C$204,3,FALSE),"")</f>
        <v>0</v>
      </c>
      <c r="D141" s="27"/>
      <c r="E141" s="27" t="str">
        <f>IFERROR(VLOOKUP(D141,'matriz puntaje'!$B$3:$C$9,2,FALSE),"")</f>
        <v/>
      </c>
      <c r="F141" s="58"/>
      <c r="G141" s="28" t="str">
        <f t="shared" si="9"/>
        <v/>
      </c>
      <c r="H141" s="27"/>
      <c r="I141" s="27" t="str">
        <f>IFERROR(VLOOKUP(H141,'matriz puntaje'!$B$3:$C$9,2,FALSE),"")</f>
        <v/>
      </c>
      <c r="J141" s="58"/>
      <c r="K141" s="29" t="str">
        <f t="shared" si="10"/>
        <v/>
      </c>
      <c r="L141" s="27"/>
      <c r="M141" s="27" t="str">
        <f>IFERROR(VLOOKUP(L141,'matriz puntaje'!$B$3:$C$9,2,FALSE),"")</f>
        <v/>
      </c>
      <c r="N141" s="58"/>
      <c r="O141" s="30" t="str">
        <f t="shared" si="11"/>
        <v/>
      </c>
      <c r="P141" s="31" t="str">
        <f t="shared" si="8"/>
        <v/>
      </c>
    </row>
    <row r="142" spans="1:16" x14ac:dyDescent="0.25">
      <c r="A142" s="24">
        <v>140</v>
      </c>
      <c r="B142" s="25">
        <f>IFERROR(VLOOKUP(A142,'matriz evaluación'!$A$5:$C$204,2,FALSE),"")</f>
        <v>0</v>
      </c>
      <c r="C142" s="26">
        <f>IFERROR(VLOOKUP(A142,'matriz evaluación'!$A$5:$C$204,3,FALSE),"")</f>
        <v>0</v>
      </c>
      <c r="D142" s="27"/>
      <c r="E142" s="27" t="str">
        <f>IFERROR(VLOOKUP(D142,'matriz puntaje'!$B$3:$C$9,2,FALSE),"")</f>
        <v/>
      </c>
      <c r="F142" s="58"/>
      <c r="G142" s="28" t="str">
        <f t="shared" si="9"/>
        <v/>
      </c>
      <c r="H142" s="27"/>
      <c r="I142" s="27" t="str">
        <f>IFERROR(VLOOKUP(H142,'matriz puntaje'!$B$3:$C$9,2,FALSE),"")</f>
        <v/>
      </c>
      <c r="J142" s="58"/>
      <c r="K142" s="29" t="str">
        <f t="shared" si="10"/>
        <v/>
      </c>
      <c r="L142" s="27"/>
      <c r="M142" s="27" t="str">
        <f>IFERROR(VLOOKUP(L142,'matriz puntaje'!$B$3:$C$9,2,FALSE),"")</f>
        <v/>
      </c>
      <c r="N142" s="58"/>
      <c r="O142" s="30" t="str">
        <f t="shared" si="11"/>
        <v/>
      </c>
      <c r="P142" s="31" t="str">
        <f t="shared" si="8"/>
        <v/>
      </c>
    </row>
    <row r="143" spans="1:16" x14ac:dyDescent="0.25">
      <c r="A143" s="24">
        <v>141</v>
      </c>
      <c r="B143" s="25">
        <f>IFERROR(VLOOKUP(A143,'matriz evaluación'!$A$5:$C$204,2,FALSE),"")</f>
        <v>0</v>
      </c>
      <c r="C143" s="26">
        <f>IFERROR(VLOOKUP(A143,'matriz evaluación'!$A$5:$C$204,3,FALSE),"")</f>
        <v>0</v>
      </c>
      <c r="D143" s="27"/>
      <c r="E143" s="27" t="str">
        <f>IFERROR(VLOOKUP(D143,'matriz puntaje'!$B$3:$C$9,2,FALSE),"")</f>
        <v/>
      </c>
      <c r="F143" s="58"/>
      <c r="G143" s="28" t="str">
        <f t="shared" si="9"/>
        <v/>
      </c>
      <c r="H143" s="27"/>
      <c r="I143" s="27" t="str">
        <f>IFERROR(VLOOKUP(H143,'matriz puntaje'!$B$3:$C$9,2,FALSE),"")</f>
        <v/>
      </c>
      <c r="J143" s="58"/>
      <c r="K143" s="29" t="str">
        <f t="shared" si="10"/>
        <v/>
      </c>
      <c r="L143" s="27"/>
      <c r="M143" s="27" t="str">
        <f>IFERROR(VLOOKUP(L143,'matriz puntaje'!$B$3:$C$9,2,FALSE),"")</f>
        <v/>
      </c>
      <c r="N143" s="58"/>
      <c r="O143" s="30" t="str">
        <f t="shared" si="11"/>
        <v/>
      </c>
      <c r="P143" s="31" t="str">
        <f t="shared" si="8"/>
        <v/>
      </c>
    </row>
    <row r="144" spans="1:16" x14ac:dyDescent="0.25">
      <c r="A144" s="24">
        <v>142</v>
      </c>
      <c r="B144" s="25">
        <f>IFERROR(VLOOKUP(A144,'matriz evaluación'!$A$5:$C$204,2,FALSE),"")</f>
        <v>0</v>
      </c>
      <c r="C144" s="26">
        <f>IFERROR(VLOOKUP(A144,'matriz evaluación'!$A$5:$C$204,3,FALSE),"")</f>
        <v>0</v>
      </c>
      <c r="D144" s="27"/>
      <c r="E144" s="27" t="str">
        <f>IFERROR(VLOOKUP(D144,'matriz puntaje'!$B$3:$C$9,2,FALSE),"")</f>
        <v/>
      </c>
      <c r="F144" s="58"/>
      <c r="G144" s="28" t="str">
        <f t="shared" si="9"/>
        <v/>
      </c>
      <c r="H144" s="27"/>
      <c r="I144" s="27" t="str">
        <f>IFERROR(VLOOKUP(H144,'matriz puntaje'!$B$3:$C$9,2,FALSE),"")</f>
        <v/>
      </c>
      <c r="J144" s="58"/>
      <c r="K144" s="29" t="str">
        <f t="shared" si="10"/>
        <v/>
      </c>
      <c r="L144" s="27"/>
      <c r="M144" s="27" t="str">
        <f>IFERROR(VLOOKUP(L144,'matriz puntaje'!$B$3:$C$9,2,FALSE),"")</f>
        <v/>
      </c>
      <c r="N144" s="58"/>
      <c r="O144" s="30" t="str">
        <f t="shared" si="11"/>
        <v/>
      </c>
      <c r="P144" s="31" t="str">
        <f t="shared" si="8"/>
        <v/>
      </c>
    </row>
    <row r="145" spans="1:16" x14ac:dyDescent="0.25">
      <c r="A145" s="24">
        <v>143</v>
      </c>
      <c r="B145" s="25">
        <f>IFERROR(VLOOKUP(A145,'matriz evaluación'!$A$5:$C$204,2,FALSE),"")</f>
        <v>0</v>
      </c>
      <c r="C145" s="26">
        <f>IFERROR(VLOOKUP(A145,'matriz evaluación'!$A$5:$C$204,3,FALSE),"")</f>
        <v>0</v>
      </c>
      <c r="D145" s="27"/>
      <c r="E145" s="27" t="str">
        <f>IFERROR(VLOOKUP(D145,'matriz puntaje'!$B$3:$C$9,2,FALSE),"")</f>
        <v/>
      </c>
      <c r="F145" s="58"/>
      <c r="G145" s="28" t="str">
        <f t="shared" si="9"/>
        <v/>
      </c>
      <c r="H145" s="27"/>
      <c r="I145" s="27" t="str">
        <f>IFERROR(VLOOKUP(H145,'matriz puntaje'!$B$3:$C$9,2,FALSE),"")</f>
        <v/>
      </c>
      <c r="J145" s="58"/>
      <c r="K145" s="29" t="str">
        <f t="shared" si="10"/>
        <v/>
      </c>
      <c r="L145" s="27"/>
      <c r="M145" s="27" t="str">
        <f>IFERROR(VLOOKUP(L145,'matriz puntaje'!$B$3:$C$9,2,FALSE),"")</f>
        <v/>
      </c>
      <c r="N145" s="58"/>
      <c r="O145" s="30" t="str">
        <f t="shared" si="11"/>
        <v/>
      </c>
      <c r="P145" s="31" t="str">
        <f t="shared" si="8"/>
        <v/>
      </c>
    </row>
    <row r="146" spans="1:16" x14ac:dyDescent="0.25">
      <c r="A146" s="24">
        <v>144</v>
      </c>
      <c r="B146" s="25">
        <f>IFERROR(VLOOKUP(A146,'matriz evaluación'!$A$5:$C$204,2,FALSE),"")</f>
        <v>0</v>
      </c>
      <c r="C146" s="26">
        <f>IFERROR(VLOOKUP(A146,'matriz evaluación'!$A$5:$C$204,3,FALSE),"")</f>
        <v>0</v>
      </c>
      <c r="D146" s="27"/>
      <c r="E146" s="27" t="str">
        <f>IFERROR(VLOOKUP(D146,'matriz puntaje'!$B$3:$C$9,2,FALSE),"")</f>
        <v/>
      </c>
      <c r="F146" s="58"/>
      <c r="G146" s="28" t="str">
        <f t="shared" si="9"/>
        <v/>
      </c>
      <c r="H146" s="27"/>
      <c r="I146" s="27" t="str">
        <f>IFERROR(VLOOKUP(H146,'matriz puntaje'!$B$3:$C$9,2,FALSE),"")</f>
        <v/>
      </c>
      <c r="J146" s="58"/>
      <c r="K146" s="29" t="str">
        <f t="shared" si="10"/>
        <v/>
      </c>
      <c r="L146" s="27"/>
      <c r="M146" s="27" t="str">
        <f>IFERROR(VLOOKUP(L146,'matriz puntaje'!$B$3:$C$9,2,FALSE),"")</f>
        <v/>
      </c>
      <c r="N146" s="58"/>
      <c r="O146" s="30" t="str">
        <f t="shared" si="11"/>
        <v/>
      </c>
      <c r="P146" s="31" t="str">
        <f t="shared" si="8"/>
        <v/>
      </c>
    </row>
    <row r="147" spans="1:16" x14ac:dyDescent="0.25">
      <c r="A147" s="24">
        <v>145</v>
      </c>
      <c r="B147" s="25">
        <f>IFERROR(VLOOKUP(A147,'matriz evaluación'!$A$5:$C$204,2,FALSE),"")</f>
        <v>0</v>
      </c>
      <c r="C147" s="26">
        <f>IFERROR(VLOOKUP(A147,'matriz evaluación'!$A$5:$C$204,3,FALSE),"")</f>
        <v>0</v>
      </c>
      <c r="D147" s="27"/>
      <c r="E147" s="27" t="str">
        <f>IFERROR(VLOOKUP(D147,'matriz puntaje'!$B$3:$C$9,2,FALSE),"")</f>
        <v/>
      </c>
      <c r="F147" s="58"/>
      <c r="G147" s="28" t="str">
        <f t="shared" si="9"/>
        <v/>
      </c>
      <c r="H147" s="27"/>
      <c r="I147" s="27" t="str">
        <f>IFERROR(VLOOKUP(H147,'matriz puntaje'!$B$3:$C$9,2,FALSE),"")</f>
        <v/>
      </c>
      <c r="J147" s="58"/>
      <c r="K147" s="29" t="str">
        <f t="shared" si="10"/>
        <v/>
      </c>
      <c r="L147" s="27"/>
      <c r="M147" s="27" t="str">
        <f>IFERROR(VLOOKUP(L147,'matriz puntaje'!$B$3:$C$9,2,FALSE),"")</f>
        <v/>
      </c>
      <c r="N147" s="58"/>
      <c r="O147" s="30" t="str">
        <f t="shared" si="11"/>
        <v/>
      </c>
      <c r="P147" s="31" t="str">
        <f t="shared" si="8"/>
        <v/>
      </c>
    </row>
    <row r="148" spans="1:16" x14ac:dyDescent="0.25">
      <c r="A148" s="24">
        <v>146</v>
      </c>
      <c r="B148" s="25">
        <f>IFERROR(VLOOKUP(A148,'matriz evaluación'!$A$5:$C$204,2,FALSE),"")</f>
        <v>0</v>
      </c>
      <c r="C148" s="26">
        <f>IFERROR(VLOOKUP(A148,'matriz evaluación'!$A$5:$C$204,3,FALSE),"")</f>
        <v>0</v>
      </c>
      <c r="D148" s="27"/>
      <c r="E148" s="27" t="str">
        <f>IFERROR(VLOOKUP(D148,'matriz puntaje'!$B$3:$C$9,2,FALSE),"")</f>
        <v/>
      </c>
      <c r="F148" s="58"/>
      <c r="G148" s="28" t="str">
        <f t="shared" si="9"/>
        <v/>
      </c>
      <c r="H148" s="27"/>
      <c r="I148" s="27" t="str">
        <f>IFERROR(VLOOKUP(H148,'matriz puntaje'!$B$3:$C$9,2,FALSE),"")</f>
        <v/>
      </c>
      <c r="J148" s="58"/>
      <c r="K148" s="29" t="str">
        <f t="shared" si="10"/>
        <v/>
      </c>
      <c r="L148" s="27"/>
      <c r="M148" s="27" t="str">
        <f>IFERROR(VLOOKUP(L148,'matriz puntaje'!$B$3:$C$9,2,FALSE),"")</f>
        <v/>
      </c>
      <c r="N148" s="58"/>
      <c r="O148" s="30" t="str">
        <f t="shared" si="11"/>
        <v/>
      </c>
      <c r="P148" s="31" t="str">
        <f t="shared" si="8"/>
        <v/>
      </c>
    </row>
    <row r="149" spans="1:16" x14ac:dyDescent="0.25">
      <c r="A149" s="24">
        <v>147</v>
      </c>
      <c r="B149" s="25">
        <f>IFERROR(VLOOKUP(A149,'matriz evaluación'!$A$5:$C$204,2,FALSE),"")</f>
        <v>0</v>
      </c>
      <c r="C149" s="26">
        <f>IFERROR(VLOOKUP(A149,'matriz evaluación'!$A$5:$C$204,3,FALSE),"")</f>
        <v>0</v>
      </c>
      <c r="D149" s="27"/>
      <c r="E149" s="27" t="str">
        <f>IFERROR(VLOOKUP(D149,'matriz puntaje'!$B$3:$C$9,2,FALSE),"")</f>
        <v/>
      </c>
      <c r="F149" s="58"/>
      <c r="G149" s="28" t="str">
        <f t="shared" si="9"/>
        <v/>
      </c>
      <c r="H149" s="27"/>
      <c r="I149" s="27" t="str">
        <f>IFERROR(VLOOKUP(H149,'matriz puntaje'!$B$3:$C$9,2,FALSE),"")</f>
        <v/>
      </c>
      <c r="J149" s="58"/>
      <c r="K149" s="29" t="str">
        <f t="shared" si="10"/>
        <v/>
      </c>
      <c r="L149" s="27"/>
      <c r="M149" s="27" t="str">
        <f>IFERROR(VLOOKUP(L149,'matriz puntaje'!$B$3:$C$9,2,FALSE),"")</f>
        <v/>
      </c>
      <c r="N149" s="58"/>
      <c r="O149" s="30" t="str">
        <f t="shared" si="11"/>
        <v/>
      </c>
      <c r="P149" s="31" t="str">
        <f t="shared" si="8"/>
        <v/>
      </c>
    </row>
    <row r="150" spans="1:16" x14ac:dyDescent="0.25">
      <c r="A150" s="24">
        <v>148</v>
      </c>
      <c r="B150" s="25">
        <f>IFERROR(VLOOKUP(A150,'matriz evaluación'!$A$5:$C$204,2,FALSE),"")</f>
        <v>0</v>
      </c>
      <c r="C150" s="26">
        <f>IFERROR(VLOOKUP(A150,'matriz evaluación'!$A$5:$C$204,3,FALSE),"")</f>
        <v>0</v>
      </c>
      <c r="D150" s="27"/>
      <c r="E150" s="27" t="str">
        <f>IFERROR(VLOOKUP(D150,'matriz puntaje'!$B$3:$C$9,2,FALSE),"")</f>
        <v/>
      </c>
      <c r="F150" s="58"/>
      <c r="G150" s="28" t="str">
        <f t="shared" si="9"/>
        <v/>
      </c>
      <c r="H150" s="27"/>
      <c r="I150" s="27" t="str">
        <f>IFERROR(VLOOKUP(H150,'matriz puntaje'!$B$3:$C$9,2,FALSE),"")</f>
        <v/>
      </c>
      <c r="J150" s="58"/>
      <c r="K150" s="29" t="str">
        <f t="shared" si="10"/>
        <v/>
      </c>
      <c r="L150" s="27"/>
      <c r="M150" s="27" t="str">
        <f>IFERROR(VLOOKUP(L150,'matriz puntaje'!$B$3:$C$9,2,FALSE),"")</f>
        <v/>
      </c>
      <c r="N150" s="58"/>
      <c r="O150" s="30" t="str">
        <f t="shared" si="11"/>
        <v/>
      </c>
      <c r="P150" s="31" t="str">
        <f t="shared" si="8"/>
        <v/>
      </c>
    </row>
    <row r="151" spans="1:16" x14ac:dyDescent="0.25">
      <c r="A151" s="24">
        <v>149</v>
      </c>
      <c r="B151" s="25">
        <f>IFERROR(VLOOKUP(A151,'matriz evaluación'!$A$5:$C$204,2,FALSE),"")</f>
        <v>0</v>
      </c>
      <c r="C151" s="26">
        <f>IFERROR(VLOOKUP(A151,'matriz evaluación'!$A$5:$C$204,3,FALSE),"")</f>
        <v>0</v>
      </c>
      <c r="D151" s="27"/>
      <c r="E151" s="27" t="str">
        <f>IFERROR(VLOOKUP(D151,'matriz puntaje'!$B$3:$C$9,2,FALSE),"")</f>
        <v/>
      </c>
      <c r="F151" s="58"/>
      <c r="G151" s="28" t="str">
        <f t="shared" si="9"/>
        <v/>
      </c>
      <c r="H151" s="27"/>
      <c r="I151" s="27" t="str">
        <f>IFERROR(VLOOKUP(H151,'matriz puntaje'!$B$3:$C$9,2,FALSE),"")</f>
        <v/>
      </c>
      <c r="J151" s="58"/>
      <c r="K151" s="29" t="str">
        <f t="shared" si="10"/>
        <v/>
      </c>
      <c r="L151" s="27"/>
      <c r="M151" s="27" t="str">
        <f>IFERROR(VLOOKUP(L151,'matriz puntaje'!$B$3:$C$9,2,FALSE),"")</f>
        <v/>
      </c>
      <c r="N151" s="58"/>
      <c r="O151" s="30" t="str">
        <f t="shared" si="11"/>
        <v/>
      </c>
      <c r="P151" s="31" t="str">
        <f t="shared" si="8"/>
        <v/>
      </c>
    </row>
    <row r="152" spans="1:16" x14ac:dyDescent="0.25">
      <c r="A152" s="24">
        <v>150</v>
      </c>
      <c r="B152" s="25">
        <f>IFERROR(VLOOKUP(A152,'matriz evaluación'!$A$5:$C$204,2,FALSE),"")</f>
        <v>0</v>
      </c>
      <c r="C152" s="26">
        <f>IFERROR(VLOOKUP(A152,'matriz evaluación'!$A$5:$C$204,3,FALSE),"")</f>
        <v>0</v>
      </c>
      <c r="D152" s="27"/>
      <c r="E152" s="27" t="str">
        <f>IFERROR(VLOOKUP(D152,'matriz puntaje'!$B$3:$C$9,2,FALSE),"")</f>
        <v/>
      </c>
      <c r="F152" s="58"/>
      <c r="G152" s="28" t="str">
        <f t="shared" si="9"/>
        <v/>
      </c>
      <c r="H152" s="27"/>
      <c r="I152" s="27" t="str">
        <f>IFERROR(VLOOKUP(H152,'matriz puntaje'!$B$3:$C$9,2,FALSE),"")</f>
        <v/>
      </c>
      <c r="J152" s="58"/>
      <c r="K152" s="29" t="str">
        <f t="shared" si="10"/>
        <v/>
      </c>
      <c r="L152" s="27"/>
      <c r="M152" s="27" t="str">
        <f>IFERROR(VLOOKUP(L152,'matriz puntaje'!$B$3:$C$9,2,FALSE),"")</f>
        <v/>
      </c>
      <c r="N152" s="58"/>
      <c r="O152" s="30" t="str">
        <f t="shared" si="11"/>
        <v/>
      </c>
      <c r="P152" s="31" t="str">
        <f t="shared" si="8"/>
        <v/>
      </c>
    </row>
    <row r="153" spans="1:16" x14ac:dyDescent="0.25">
      <c r="A153" s="24">
        <v>151</v>
      </c>
      <c r="B153" s="25">
        <f>IFERROR(VLOOKUP(A153,'matriz evaluación'!$A$5:$C$204,2,FALSE),"")</f>
        <v>0</v>
      </c>
      <c r="C153" s="26">
        <f>IFERROR(VLOOKUP(A153,'matriz evaluación'!$A$5:$C$204,3,FALSE),"")</f>
        <v>0</v>
      </c>
      <c r="D153" s="27"/>
      <c r="E153" s="27" t="str">
        <f>IFERROR(VLOOKUP(D153,'matriz puntaje'!$B$3:$C$9,2,FALSE),"")</f>
        <v/>
      </c>
      <c r="F153" s="58"/>
      <c r="G153" s="28" t="str">
        <f t="shared" si="9"/>
        <v/>
      </c>
      <c r="H153" s="27"/>
      <c r="I153" s="27" t="str">
        <f>IFERROR(VLOOKUP(H153,'matriz puntaje'!$B$3:$C$9,2,FALSE),"")</f>
        <v/>
      </c>
      <c r="J153" s="58"/>
      <c r="K153" s="29" t="str">
        <f t="shared" si="10"/>
        <v/>
      </c>
      <c r="L153" s="27"/>
      <c r="M153" s="27" t="str">
        <f>IFERROR(VLOOKUP(L153,'matriz puntaje'!$B$3:$C$9,2,FALSE),"")</f>
        <v/>
      </c>
      <c r="N153" s="58"/>
      <c r="O153" s="30" t="str">
        <f t="shared" si="11"/>
        <v/>
      </c>
      <c r="P153" s="31" t="str">
        <f t="shared" si="8"/>
        <v/>
      </c>
    </row>
    <row r="154" spans="1:16" x14ac:dyDescent="0.25">
      <c r="A154" s="24">
        <v>152</v>
      </c>
      <c r="B154" s="25">
        <f>IFERROR(VLOOKUP(A154,'matriz evaluación'!$A$5:$C$204,2,FALSE),"")</f>
        <v>0</v>
      </c>
      <c r="C154" s="26">
        <f>IFERROR(VLOOKUP(A154,'matriz evaluación'!$A$5:$C$204,3,FALSE),"")</f>
        <v>0</v>
      </c>
      <c r="D154" s="27"/>
      <c r="E154" s="27" t="str">
        <f>IFERROR(VLOOKUP(D154,'matriz puntaje'!$B$3:$C$9,2,FALSE),"")</f>
        <v/>
      </c>
      <c r="F154" s="58"/>
      <c r="G154" s="28" t="str">
        <f t="shared" si="9"/>
        <v/>
      </c>
      <c r="H154" s="27"/>
      <c r="I154" s="27" t="str">
        <f>IFERROR(VLOOKUP(H154,'matriz puntaje'!$B$3:$C$9,2,FALSE),"")</f>
        <v/>
      </c>
      <c r="J154" s="58"/>
      <c r="K154" s="29" t="str">
        <f t="shared" si="10"/>
        <v/>
      </c>
      <c r="L154" s="27"/>
      <c r="M154" s="27" t="str">
        <f>IFERROR(VLOOKUP(L154,'matriz puntaje'!$B$3:$C$9,2,FALSE),"")</f>
        <v/>
      </c>
      <c r="N154" s="58"/>
      <c r="O154" s="30" t="str">
        <f t="shared" si="11"/>
        <v/>
      </c>
      <c r="P154" s="31" t="str">
        <f t="shared" si="8"/>
        <v/>
      </c>
    </row>
    <row r="155" spans="1:16" x14ac:dyDescent="0.25">
      <c r="A155" s="24">
        <v>153</v>
      </c>
      <c r="B155" s="25">
        <f>IFERROR(VLOOKUP(A155,'matriz evaluación'!$A$5:$C$204,2,FALSE),"")</f>
        <v>0</v>
      </c>
      <c r="C155" s="26">
        <f>IFERROR(VLOOKUP(A155,'matriz evaluación'!$A$5:$C$204,3,FALSE),"")</f>
        <v>0</v>
      </c>
      <c r="D155" s="27"/>
      <c r="E155" s="27" t="str">
        <f>IFERROR(VLOOKUP(D155,'matriz puntaje'!$B$3:$C$9,2,FALSE),"")</f>
        <v/>
      </c>
      <c r="F155" s="58"/>
      <c r="G155" s="28" t="str">
        <f t="shared" si="9"/>
        <v/>
      </c>
      <c r="H155" s="27"/>
      <c r="I155" s="27" t="str">
        <f>IFERROR(VLOOKUP(H155,'matriz puntaje'!$B$3:$C$9,2,FALSE),"")</f>
        <v/>
      </c>
      <c r="J155" s="58"/>
      <c r="K155" s="29" t="str">
        <f t="shared" si="10"/>
        <v/>
      </c>
      <c r="L155" s="27"/>
      <c r="M155" s="27" t="str">
        <f>IFERROR(VLOOKUP(L155,'matriz puntaje'!$B$3:$C$9,2,FALSE),"")</f>
        <v/>
      </c>
      <c r="N155" s="58"/>
      <c r="O155" s="30" t="str">
        <f t="shared" si="11"/>
        <v/>
      </c>
      <c r="P155" s="31" t="str">
        <f t="shared" si="8"/>
        <v/>
      </c>
    </row>
    <row r="156" spans="1:16" x14ac:dyDescent="0.25">
      <c r="A156" s="24">
        <v>154</v>
      </c>
      <c r="B156" s="25">
        <f>IFERROR(VLOOKUP(A156,'matriz evaluación'!$A$5:$C$204,2,FALSE),"")</f>
        <v>0</v>
      </c>
      <c r="C156" s="26">
        <f>IFERROR(VLOOKUP(A156,'matriz evaluación'!$A$5:$C$204,3,FALSE),"")</f>
        <v>0</v>
      </c>
      <c r="D156" s="27"/>
      <c r="E156" s="27" t="str">
        <f>IFERROR(VLOOKUP(D156,'matriz puntaje'!$B$3:$C$9,2,FALSE),"")</f>
        <v/>
      </c>
      <c r="F156" s="58"/>
      <c r="G156" s="28" t="str">
        <f t="shared" si="9"/>
        <v/>
      </c>
      <c r="H156" s="27"/>
      <c r="I156" s="27" t="str">
        <f>IFERROR(VLOOKUP(H156,'matriz puntaje'!$B$3:$C$9,2,FALSE),"")</f>
        <v/>
      </c>
      <c r="J156" s="58"/>
      <c r="K156" s="29" t="str">
        <f t="shared" si="10"/>
        <v/>
      </c>
      <c r="L156" s="27"/>
      <c r="M156" s="27" t="str">
        <f>IFERROR(VLOOKUP(L156,'matriz puntaje'!$B$3:$C$9,2,FALSE),"")</f>
        <v/>
      </c>
      <c r="N156" s="58"/>
      <c r="O156" s="30" t="str">
        <f t="shared" si="11"/>
        <v/>
      </c>
      <c r="P156" s="31" t="str">
        <f t="shared" si="8"/>
        <v/>
      </c>
    </row>
    <row r="157" spans="1:16" x14ac:dyDescent="0.25">
      <c r="A157" s="24">
        <v>155</v>
      </c>
      <c r="B157" s="25">
        <f>IFERROR(VLOOKUP(A157,'matriz evaluación'!$A$5:$C$204,2,FALSE),"")</f>
        <v>0</v>
      </c>
      <c r="C157" s="26">
        <f>IFERROR(VLOOKUP(A157,'matriz evaluación'!$A$5:$C$204,3,FALSE),"")</f>
        <v>0</v>
      </c>
      <c r="D157" s="27"/>
      <c r="E157" s="27" t="str">
        <f>IFERROR(VLOOKUP(D157,'matriz puntaje'!$B$3:$C$9,2,FALSE),"")</f>
        <v/>
      </c>
      <c r="F157" s="58"/>
      <c r="G157" s="28" t="str">
        <f t="shared" si="9"/>
        <v/>
      </c>
      <c r="H157" s="27"/>
      <c r="I157" s="27" t="str">
        <f>IFERROR(VLOOKUP(H157,'matriz puntaje'!$B$3:$C$9,2,FALSE),"")</f>
        <v/>
      </c>
      <c r="J157" s="58"/>
      <c r="K157" s="29" t="str">
        <f t="shared" si="10"/>
        <v/>
      </c>
      <c r="L157" s="27"/>
      <c r="M157" s="27" t="str">
        <f>IFERROR(VLOOKUP(L157,'matriz puntaje'!$B$3:$C$9,2,FALSE),"")</f>
        <v/>
      </c>
      <c r="N157" s="58"/>
      <c r="O157" s="30" t="str">
        <f t="shared" si="11"/>
        <v/>
      </c>
      <c r="P157" s="31" t="str">
        <f t="shared" si="8"/>
        <v/>
      </c>
    </row>
    <row r="158" spans="1:16" x14ac:dyDescent="0.25">
      <c r="A158" s="24">
        <v>156</v>
      </c>
      <c r="B158" s="25">
        <f>IFERROR(VLOOKUP(A158,'matriz evaluación'!$A$5:$C$204,2,FALSE),"")</f>
        <v>0</v>
      </c>
      <c r="C158" s="26">
        <f>IFERROR(VLOOKUP(A158,'matriz evaluación'!$A$5:$C$204,3,FALSE),"")</f>
        <v>0</v>
      </c>
      <c r="D158" s="27"/>
      <c r="E158" s="27" t="str">
        <f>IFERROR(VLOOKUP(D158,'matriz puntaje'!$B$3:$C$9,2,FALSE),"")</f>
        <v/>
      </c>
      <c r="F158" s="58"/>
      <c r="G158" s="28" t="str">
        <f t="shared" si="9"/>
        <v/>
      </c>
      <c r="H158" s="27"/>
      <c r="I158" s="27" t="str">
        <f>IFERROR(VLOOKUP(H158,'matriz puntaje'!$B$3:$C$9,2,FALSE),"")</f>
        <v/>
      </c>
      <c r="J158" s="58"/>
      <c r="K158" s="29" t="str">
        <f t="shared" si="10"/>
        <v/>
      </c>
      <c r="L158" s="27"/>
      <c r="M158" s="27" t="str">
        <f>IFERROR(VLOOKUP(L158,'matriz puntaje'!$B$3:$C$9,2,FALSE),"")</f>
        <v/>
      </c>
      <c r="N158" s="58"/>
      <c r="O158" s="30" t="str">
        <f t="shared" si="11"/>
        <v/>
      </c>
      <c r="P158" s="31" t="str">
        <f t="shared" si="8"/>
        <v/>
      </c>
    </row>
    <row r="159" spans="1:16" x14ac:dyDescent="0.25">
      <c r="A159" s="24">
        <v>157</v>
      </c>
      <c r="B159" s="25">
        <f>IFERROR(VLOOKUP(A159,'matriz evaluación'!$A$5:$C$204,2,FALSE),"")</f>
        <v>0</v>
      </c>
      <c r="C159" s="26">
        <f>IFERROR(VLOOKUP(A159,'matriz evaluación'!$A$5:$C$204,3,FALSE),"")</f>
        <v>0</v>
      </c>
      <c r="D159" s="27"/>
      <c r="E159" s="27" t="str">
        <f>IFERROR(VLOOKUP(D159,'matriz puntaje'!$B$3:$C$9,2,FALSE),"")</f>
        <v/>
      </c>
      <c r="F159" s="58"/>
      <c r="G159" s="28" t="str">
        <f t="shared" si="9"/>
        <v/>
      </c>
      <c r="H159" s="27"/>
      <c r="I159" s="27" t="str">
        <f>IFERROR(VLOOKUP(H159,'matriz puntaje'!$B$3:$C$9,2,FALSE),"")</f>
        <v/>
      </c>
      <c r="J159" s="58"/>
      <c r="K159" s="29" t="str">
        <f t="shared" si="10"/>
        <v/>
      </c>
      <c r="L159" s="27"/>
      <c r="M159" s="27" t="str">
        <f>IFERROR(VLOOKUP(L159,'matriz puntaje'!$B$3:$C$9,2,FALSE),"")</f>
        <v/>
      </c>
      <c r="N159" s="58"/>
      <c r="O159" s="30" t="str">
        <f t="shared" si="11"/>
        <v/>
      </c>
      <c r="P159" s="31" t="str">
        <f t="shared" si="8"/>
        <v/>
      </c>
    </row>
    <row r="160" spans="1:16" x14ac:dyDescent="0.25">
      <c r="A160" s="24">
        <v>158</v>
      </c>
      <c r="B160" s="25">
        <f>IFERROR(VLOOKUP(A160,'matriz evaluación'!$A$5:$C$204,2,FALSE),"")</f>
        <v>0</v>
      </c>
      <c r="C160" s="26">
        <f>IFERROR(VLOOKUP(A160,'matriz evaluación'!$A$5:$C$204,3,FALSE),"")</f>
        <v>0</v>
      </c>
      <c r="D160" s="27"/>
      <c r="E160" s="27" t="str">
        <f>IFERROR(VLOOKUP(D160,'matriz puntaje'!$B$3:$C$9,2,FALSE),"")</f>
        <v/>
      </c>
      <c r="F160" s="58"/>
      <c r="G160" s="28" t="str">
        <f t="shared" si="9"/>
        <v/>
      </c>
      <c r="H160" s="27"/>
      <c r="I160" s="27" t="str">
        <f>IFERROR(VLOOKUP(H160,'matriz puntaje'!$B$3:$C$9,2,FALSE),"")</f>
        <v/>
      </c>
      <c r="J160" s="58"/>
      <c r="K160" s="29" t="str">
        <f t="shared" si="10"/>
        <v/>
      </c>
      <c r="L160" s="27"/>
      <c r="M160" s="27" t="str">
        <f>IFERROR(VLOOKUP(L160,'matriz puntaje'!$B$3:$C$9,2,FALSE),"")</f>
        <v/>
      </c>
      <c r="N160" s="58"/>
      <c r="O160" s="30" t="str">
        <f t="shared" si="11"/>
        <v/>
      </c>
      <c r="P160" s="31" t="str">
        <f t="shared" si="8"/>
        <v/>
      </c>
    </row>
    <row r="161" spans="1:16" x14ac:dyDescent="0.25">
      <c r="A161" s="24">
        <v>159</v>
      </c>
      <c r="B161" s="25">
        <f>IFERROR(VLOOKUP(A161,'matriz evaluación'!$A$5:$C$204,2,FALSE),"")</f>
        <v>0</v>
      </c>
      <c r="C161" s="26">
        <f>IFERROR(VLOOKUP(A161,'matriz evaluación'!$A$5:$C$204,3,FALSE),"")</f>
        <v>0</v>
      </c>
      <c r="D161" s="27"/>
      <c r="E161" s="27" t="str">
        <f>IFERROR(VLOOKUP(D161,'matriz puntaje'!$B$3:$C$9,2,FALSE),"")</f>
        <v/>
      </c>
      <c r="F161" s="58"/>
      <c r="G161" s="28" t="str">
        <f t="shared" si="9"/>
        <v/>
      </c>
      <c r="H161" s="27"/>
      <c r="I161" s="27" t="str">
        <f>IFERROR(VLOOKUP(H161,'matriz puntaje'!$B$3:$C$9,2,FALSE),"")</f>
        <v/>
      </c>
      <c r="J161" s="58"/>
      <c r="K161" s="29" t="str">
        <f t="shared" si="10"/>
        <v/>
      </c>
      <c r="L161" s="27"/>
      <c r="M161" s="27" t="str">
        <f>IFERROR(VLOOKUP(L161,'matriz puntaje'!$B$3:$C$9,2,FALSE),"")</f>
        <v/>
      </c>
      <c r="N161" s="58"/>
      <c r="O161" s="30" t="str">
        <f t="shared" si="11"/>
        <v/>
      </c>
      <c r="P161" s="31" t="str">
        <f t="shared" si="8"/>
        <v/>
      </c>
    </row>
    <row r="162" spans="1:16" x14ac:dyDescent="0.25">
      <c r="A162" s="24">
        <v>160</v>
      </c>
      <c r="B162" s="25">
        <f>IFERROR(VLOOKUP(A162,'matriz evaluación'!$A$5:$C$204,2,FALSE),"")</f>
        <v>0</v>
      </c>
      <c r="C162" s="26">
        <f>IFERROR(VLOOKUP(A162,'matriz evaluación'!$A$5:$C$204,3,FALSE),"")</f>
        <v>0</v>
      </c>
      <c r="D162" s="27"/>
      <c r="E162" s="27" t="str">
        <f>IFERROR(VLOOKUP(D162,'matriz puntaje'!$B$3:$C$9,2,FALSE),"")</f>
        <v/>
      </c>
      <c r="F162" s="58"/>
      <c r="G162" s="28" t="str">
        <f t="shared" si="9"/>
        <v/>
      </c>
      <c r="H162" s="27"/>
      <c r="I162" s="27" t="str">
        <f>IFERROR(VLOOKUP(H162,'matriz puntaje'!$B$3:$C$9,2,FALSE),"")</f>
        <v/>
      </c>
      <c r="J162" s="58"/>
      <c r="K162" s="29" t="str">
        <f t="shared" si="10"/>
        <v/>
      </c>
      <c r="L162" s="27"/>
      <c r="M162" s="27" t="str">
        <f>IFERROR(VLOOKUP(L162,'matriz puntaje'!$B$3:$C$9,2,FALSE),"")</f>
        <v/>
      </c>
      <c r="N162" s="58"/>
      <c r="O162" s="30" t="str">
        <f t="shared" si="11"/>
        <v/>
      </c>
      <c r="P162" s="31" t="str">
        <f t="shared" si="8"/>
        <v/>
      </c>
    </row>
    <row r="163" spans="1:16" x14ac:dyDescent="0.25">
      <c r="A163" s="24">
        <v>161</v>
      </c>
      <c r="B163" s="25">
        <f>IFERROR(VLOOKUP(A163,'matriz evaluación'!$A$5:$C$204,2,FALSE),"")</f>
        <v>0</v>
      </c>
      <c r="C163" s="26">
        <f>IFERROR(VLOOKUP(A163,'matriz evaluación'!$A$5:$C$204,3,FALSE),"")</f>
        <v>0</v>
      </c>
      <c r="D163" s="27"/>
      <c r="E163" s="27" t="str">
        <f>IFERROR(VLOOKUP(D163,'matriz puntaje'!$B$3:$C$9,2,FALSE),"")</f>
        <v/>
      </c>
      <c r="F163" s="58"/>
      <c r="G163" s="28" t="str">
        <f t="shared" si="9"/>
        <v/>
      </c>
      <c r="H163" s="27"/>
      <c r="I163" s="27" t="str">
        <f>IFERROR(VLOOKUP(H163,'matriz puntaje'!$B$3:$C$9,2,FALSE),"")</f>
        <v/>
      </c>
      <c r="J163" s="58"/>
      <c r="K163" s="29" t="str">
        <f t="shared" si="10"/>
        <v/>
      </c>
      <c r="L163" s="27"/>
      <c r="M163" s="27" t="str">
        <f>IFERROR(VLOOKUP(L163,'matriz puntaje'!$B$3:$C$9,2,FALSE),"")</f>
        <v/>
      </c>
      <c r="N163" s="58"/>
      <c r="O163" s="30" t="str">
        <f t="shared" si="11"/>
        <v/>
      </c>
      <c r="P163" s="31" t="str">
        <f t="shared" si="8"/>
        <v/>
      </c>
    </row>
    <row r="164" spans="1:16" x14ac:dyDescent="0.25">
      <c r="A164" s="24">
        <v>162</v>
      </c>
      <c r="B164" s="25">
        <f>IFERROR(VLOOKUP(A164,'matriz evaluación'!$A$5:$C$204,2,FALSE),"")</f>
        <v>0</v>
      </c>
      <c r="C164" s="26">
        <f>IFERROR(VLOOKUP(A164,'matriz evaluación'!$A$5:$C$204,3,FALSE),"")</f>
        <v>0</v>
      </c>
      <c r="D164" s="27"/>
      <c r="E164" s="27" t="str">
        <f>IFERROR(VLOOKUP(D164,'matriz puntaje'!$B$3:$C$9,2,FALSE),"")</f>
        <v/>
      </c>
      <c r="F164" s="58"/>
      <c r="G164" s="28" t="str">
        <f t="shared" si="9"/>
        <v/>
      </c>
      <c r="H164" s="27"/>
      <c r="I164" s="27" t="str">
        <f>IFERROR(VLOOKUP(H164,'matriz puntaje'!$B$3:$C$9,2,FALSE),"")</f>
        <v/>
      </c>
      <c r="J164" s="58"/>
      <c r="K164" s="29" t="str">
        <f t="shared" si="10"/>
        <v/>
      </c>
      <c r="L164" s="27"/>
      <c r="M164" s="27" t="str">
        <f>IFERROR(VLOOKUP(L164,'matriz puntaje'!$B$3:$C$9,2,FALSE),"")</f>
        <v/>
      </c>
      <c r="N164" s="58"/>
      <c r="O164" s="30" t="str">
        <f t="shared" si="11"/>
        <v/>
      </c>
      <c r="P164" s="31" t="str">
        <f t="shared" si="8"/>
        <v/>
      </c>
    </row>
    <row r="165" spans="1:16" x14ac:dyDescent="0.25">
      <c r="A165" s="24">
        <v>163</v>
      </c>
      <c r="B165" s="25">
        <f>IFERROR(VLOOKUP(A165,'matriz evaluación'!$A$5:$C$204,2,FALSE),"")</f>
        <v>0</v>
      </c>
      <c r="C165" s="26">
        <f>IFERROR(VLOOKUP(A165,'matriz evaluación'!$A$5:$C$204,3,FALSE),"")</f>
        <v>0</v>
      </c>
      <c r="D165" s="27"/>
      <c r="E165" s="27" t="str">
        <f>IFERROR(VLOOKUP(D165,'matriz puntaje'!$B$3:$C$9,2,FALSE),"")</f>
        <v/>
      </c>
      <c r="F165" s="58"/>
      <c r="G165" s="28" t="str">
        <f t="shared" si="9"/>
        <v/>
      </c>
      <c r="H165" s="27"/>
      <c r="I165" s="27" t="str">
        <f>IFERROR(VLOOKUP(H165,'matriz puntaje'!$B$3:$C$9,2,FALSE),"")</f>
        <v/>
      </c>
      <c r="J165" s="58"/>
      <c r="K165" s="29" t="str">
        <f t="shared" si="10"/>
        <v/>
      </c>
      <c r="L165" s="27"/>
      <c r="M165" s="27" t="str">
        <f>IFERROR(VLOOKUP(L165,'matriz puntaje'!$B$3:$C$9,2,FALSE),"")</f>
        <v/>
      </c>
      <c r="N165" s="58"/>
      <c r="O165" s="30" t="str">
        <f t="shared" si="11"/>
        <v/>
      </c>
      <c r="P165" s="31" t="str">
        <f t="shared" si="8"/>
        <v/>
      </c>
    </row>
    <row r="166" spans="1:16" x14ac:dyDescent="0.25">
      <c r="A166" s="24">
        <v>164</v>
      </c>
      <c r="B166" s="25">
        <f>IFERROR(VLOOKUP(A166,'matriz evaluación'!$A$5:$C$204,2,FALSE),"")</f>
        <v>0</v>
      </c>
      <c r="C166" s="26">
        <f>IFERROR(VLOOKUP(A166,'matriz evaluación'!$A$5:$C$204,3,FALSE),"")</f>
        <v>0</v>
      </c>
      <c r="D166" s="27"/>
      <c r="E166" s="27" t="str">
        <f>IFERROR(VLOOKUP(D166,'matriz puntaje'!$B$3:$C$9,2,FALSE),"")</f>
        <v/>
      </c>
      <c r="F166" s="58"/>
      <c r="G166" s="28" t="str">
        <f t="shared" si="9"/>
        <v/>
      </c>
      <c r="H166" s="27"/>
      <c r="I166" s="27" t="str">
        <f>IFERROR(VLOOKUP(H166,'matriz puntaje'!$B$3:$C$9,2,FALSE),"")</f>
        <v/>
      </c>
      <c r="J166" s="58"/>
      <c r="K166" s="29" t="str">
        <f t="shared" si="10"/>
        <v/>
      </c>
      <c r="L166" s="27"/>
      <c r="M166" s="27" t="str">
        <f>IFERROR(VLOOKUP(L166,'matriz puntaje'!$B$3:$C$9,2,FALSE),"")</f>
        <v/>
      </c>
      <c r="N166" s="58"/>
      <c r="O166" s="30" t="str">
        <f t="shared" si="11"/>
        <v/>
      </c>
      <c r="P166" s="31" t="str">
        <f t="shared" si="8"/>
        <v/>
      </c>
    </row>
    <row r="167" spans="1:16" x14ac:dyDescent="0.25">
      <c r="A167" s="24">
        <v>165</v>
      </c>
      <c r="B167" s="25">
        <f>IFERROR(VLOOKUP(A167,'matriz evaluación'!$A$5:$C$204,2,FALSE),"")</f>
        <v>0</v>
      </c>
      <c r="C167" s="26">
        <f>IFERROR(VLOOKUP(A167,'matriz evaluación'!$A$5:$C$204,3,FALSE),"")</f>
        <v>0</v>
      </c>
      <c r="D167" s="27"/>
      <c r="E167" s="27" t="str">
        <f>IFERROR(VLOOKUP(D167,'matriz puntaje'!$B$3:$C$9,2,FALSE),"")</f>
        <v/>
      </c>
      <c r="F167" s="58"/>
      <c r="G167" s="28" t="str">
        <f t="shared" si="9"/>
        <v/>
      </c>
      <c r="H167" s="27"/>
      <c r="I167" s="27" t="str">
        <f>IFERROR(VLOOKUP(H167,'matriz puntaje'!$B$3:$C$9,2,FALSE),"")</f>
        <v/>
      </c>
      <c r="J167" s="58"/>
      <c r="K167" s="29" t="str">
        <f t="shared" si="10"/>
        <v/>
      </c>
      <c r="L167" s="27"/>
      <c r="M167" s="27" t="str">
        <f>IFERROR(VLOOKUP(L167,'matriz puntaje'!$B$3:$C$9,2,FALSE),"")</f>
        <v/>
      </c>
      <c r="N167" s="58"/>
      <c r="O167" s="30" t="str">
        <f t="shared" si="11"/>
        <v/>
      </c>
      <c r="P167" s="31" t="str">
        <f t="shared" si="8"/>
        <v/>
      </c>
    </row>
    <row r="168" spans="1:16" x14ac:dyDescent="0.25">
      <c r="A168" s="24">
        <v>166</v>
      </c>
      <c r="B168" s="25">
        <f>IFERROR(VLOOKUP(A168,'matriz evaluación'!$A$5:$C$204,2,FALSE),"")</f>
        <v>0</v>
      </c>
      <c r="C168" s="26">
        <f>IFERROR(VLOOKUP(A168,'matriz evaluación'!$A$5:$C$204,3,FALSE),"")</f>
        <v>0</v>
      </c>
      <c r="D168" s="27"/>
      <c r="E168" s="27" t="str">
        <f>IFERROR(VLOOKUP(D168,'matriz puntaje'!$B$3:$C$9,2,FALSE),"")</f>
        <v/>
      </c>
      <c r="F168" s="58"/>
      <c r="G168" s="28" t="str">
        <f t="shared" si="9"/>
        <v/>
      </c>
      <c r="H168" s="27"/>
      <c r="I168" s="27" t="str">
        <f>IFERROR(VLOOKUP(H168,'matriz puntaje'!$B$3:$C$9,2,FALSE),"")</f>
        <v/>
      </c>
      <c r="J168" s="58"/>
      <c r="K168" s="29" t="str">
        <f t="shared" si="10"/>
        <v/>
      </c>
      <c r="L168" s="27"/>
      <c r="M168" s="27" t="str">
        <f>IFERROR(VLOOKUP(L168,'matriz puntaje'!$B$3:$C$9,2,FALSE),"")</f>
        <v/>
      </c>
      <c r="N168" s="58"/>
      <c r="O168" s="30" t="str">
        <f t="shared" si="11"/>
        <v/>
      </c>
      <c r="P168" s="31" t="str">
        <f t="shared" si="8"/>
        <v/>
      </c>
    </row>
    <row r="169" spans="1:16" x14ac:dyDescent="0.25">
      <c r="A169" s="24">
        <v>167</v>
      </c>
      <c r="B169" s="25">
        <f>IFERROR(VLOOKUP(A169,'matriz evaluación'!$A$5:$C$204,2,FALSE),"")</f>
        <v>0</v>
      </c>
      <c r="C169" s="26">
        <f>IFERROR(VLOOKUP(A169,'matriz evaluación'!$A$5:$C$204,3,FALSE),"")</f>
        <v>0</v>
      </c>
      <c r="D169" s="27"/>
      <c r="E169" s="27" t="str">
        <f>IFERROR(VLOOKUP(D169,'matriz puntaje'!$B$3:$C$9,2,FALSE),"")</f>
        <v/>
      </c>
      <c r="F169" s="58"/>
      <c r="G169" s="28" t="str">
        <f t="shared" si="9"/>
        <v/>
      </c>
      <c r="H169" s="27"/>
      <c r="I169" s="27" t="str">
        <f>IFERROR(VLOOKUP(H169,'matriz puntaje'!$B$3:$C$9,2,FALSE),"")</f>
        <v/>
      </c>
      <c r="J169" s="58"/>
      <c r="K169" s="29" t="str">
        <f t="shared" si="10"/>
        <v/>
      </c>
      <c r="L169" s="27"/>
      <c r="M169" s="27" t="str">
        <f>IFERROR(VLOOKUP(L169,'matriz puntaje'!$B$3:$C$9,2,FALSE),"")</f>
        <v/>
      </c>
      <c r="N169" s="58"/>
      <c r="O169" s="30" t="str">
        <f t="shared" si="11"/>
        <v/>
      </c>
      <c r="P169" s="31" t="str">
        <f t="shared" si="8"/>
        <v/>
      </c>
    </row>
    <row r="170" spans="1:16" x14ac:dyDescent="0.25">
      <c r="A170" s="24">
        <v>168</v>
      </c>
      <c r="B170" s="25">
        <f>IFERROR(VLOOKUP(A170,'matriz evaluación'!$A$5:$C$204,2,FALSE),"")</f>
        <v>0</v>
      </c>
      <c r="C170" s="26">
        <f>IFERROR(VLOOKUP(A170,'matriz evaluación'!$A$5:$C$204,3,FALSE),"")</f>
        <v>0</v>
      </c>
      <c r="D170" s="27"/>
      <c r="E170" s="27" t="str">
        <f>IFERROR(VLOOKUP(D170,'matriz puntaje'!$B$3:$C$9,2,FALSE),"")</f>
        <v/>
      </c>
      <c r="F170" s="58"/>
      <c r="G170" s="28" t="str">
        <f t="shared" si="9"/>
        <v/>
      </c>
      <c r="H170" s="27"/>
      <c r="I170" s="27" t="str">
        <f>IFERROR(VLOOKUP(H170,'matriz puntaje'!$B$3:$C$9,2,FALSE),"")</f>
        <v/>
      </c>
      <c r="J170" s="58"/>
      <c r="K170" s="29" t="str">
        <f t="shared" si="10"/>
        <v/>
      </c>
      <c r="L170" s="27"/>
      <c r="M170" s="27" t="str">
        <f>IFERROR(VLOOKUP(L170,'matriz puntaje'!$B$3:$C$9,2,FALSE),"")</f>
        <v/>
      </c>
      <c r="N170" s="58"/>
      <c r="O170" s="30" t="str">
        <f t="shared" si="11"/>
        <v/>
      </c>
      <c r="P170" s="31" t="str">
        <f t="shared" si="8"/>
        <v/>
      </c>
    </row>
    <row r="171" spans="1:16" x14ac:dyDescent="0.25">
      <c r="A171" s="24">
        <v>169</v>
      </c>
      <c r="B171" s="25">
        <f>IFERROR(VLOOKUP(A171,'matriz evaluación'!$A$5:$C$204,2,FALSE),"")</f>
        <v>0</v>
      </c>
      <c r="C171" s="26">
        <f>IFERROR(VLOOKUP(A171,'matriz evaluación'!$A$5:$C$204,3,FALSE),"")</f>
        <v>0</v>
      </c>
      <c r="D171" s="27"/>
      <c r="E171" s="27" t="str">
        <f>IFERROR(VLOOKUP(D171,'matriz puntaje'!$B$3:$C$9,2,FALSE),"")</f>
        <v/>
      </c>
      <c r="F171" s="58"/>
      <c r="G171" s="28" t="str">
        <f t="shared" si="9"/>
        <v/>
      </c>
      <c r="H171" s="27"/>
      <c r="I171" s="27" t="str">
        <f>IFERROR(VLOOKUP(H171,'matriz puntaje'!$B$3:$C$9,2,FALSE),"")</f>
        <v/>
      </c>
      <c r="J171" s="58"/>
      <c r="K171" s="29" t="str">
        <f t="shared" si="10"/>
        <v/>
      </c>
      <c r="L171" s="27"/>
      <c r="M171" s="27" t="str">
        <f>IFERROR(VLOOKUP(L171,'matriz puntaje'!$B$3:$C$9,2,FALSE),"")</f>
        <v/>
      </c>
      <c r="N171" s="58"/>
      <c r="O171" s="30" t="str">
        <f t="shared" si="11"/>
        <v/>
      </c>
      <c r="P171" s="31" t="str">
        <f t="shared" si="8"/>
        <v/>
      </c>
    </row>
    <row r="172" spans="1:16" x14ac:dyDescent="0.25">
      <c r="A172" s="24">
        <v>170</v>
      </c>
      <c r="B172" s="25">
        <f>IFERROR(VLOOKUP(A172,'matriz evaluación'!$A$5:$C$204,2,FALSE),"")</f>
        <v>0</v>
      </c>
      <c r="C172" s="26">
        <f>IFERROR(VLOOKUP(A172,'matriz evaluación'!$A$5:$C$204,3,FALSE),"")</f>
        <v>0</v>
      </c>
      <c r="D172" s="27"/>
      <c r="E172" s="27" t="str">
        <f>IFERROR(VLOOKUP(D172,'matriz puntaje'!$B$3:$C$9,2,FALSE),"")</f>
        <v/>
      </c>
      <c r="F172" s="58"/>
      <c r="G172" s="28" t="str">
        <f t="shared" si="9"/>
        <v/>
      </c>
      <c r="H172" s="27"/>
      <c r="I172" s="27" t="str">
        <f>IFERROR(VLOOKUP(H172,'matriz puntaje'!$B$3:$C$9,2,FALSE),"")</f>
        <v/>
      </c>
      <c r="J172" s="58"/>
      <c r="K172" s="29" t="str">
        <f t="shared" si="10"/>
        <v/>
      </c>
      <c r="L172" s="27"/>
      <c r="M172" s="27" t="str">
        <f>IFERROR(VLOOKUP(L172,'matriz puntaje'!$B$3:$C$9,2,FALSE),"")</f>
        <v/>
      </c>
      <c r="N172" s="58"/>
      <c r="O172" s="30" t="str">
        <f t="shared" si="11"/>
        <v/>
      </c>
      <c r="P172" s="31" t="str">
        <f t="shared" si="8"/>
        <v/>
      </c>
    </row>
    <row r="173" spans="1:16" x14ac:dyDescent="0.25">
      <c r="A173" s="24">
        <v>171</v>
      </c>
      <c r="B173" s="25">
        <f>IFERROR(VLOOKUP(A173,'matriz evaluación'!$A$5:$C$204,2,FALSE),"")</f>
        <v>0</v>
      </c>
      <c r="C173" s="26">
        <f>IFERROR(VLOOKUP(A173,'matriz evaluación'!$A$5:$C$204,3,FALSE),"")</f>
        <v>0</v>
      </c>
      <c r="D173" s="27"/>
      <c r="E173" s="27" t="str">
        <f>IFERROR(VLOOKUP(D173,'matriz puntaje'!$B$3:$C$9,2,FALSE),"")</f>
        <v/>
      </c>
      <c r="F173" s="58"/>
      <c r="G173" s="28" t="str">
        <f t="shared" si="9"/>
        <v/>
      </c>
      <c r="H173" s="27"/>
      <c r="I173" s="27" t="str">
        <f>IFERROR(VLOOKUP(H173,'matriz puntaje'!$B$3:$C$9,2,FALSE),"")</f>
        <v/>
      </c>
      <c r="J173" s="58"/>
      <c r="K173" s="29" t="str">
        <f t="shared" si="10"/>
        <v/>
      </c>
      <c r="L173" s="27"/>
      <c r="M173" s="27" t="str">
        <f>IFERROR(VLOOKUP(L173,'matriz puntaje'!$B$3:$C$9,2,FALSE),"")</f>
        <v/>
      </c>
      <c r="N173" s="58"/>
      <c r="O173" s="30" t="str">
        <f t="shared" si="11"/>
        <v/>
      </c>
      <c r="P173" s="31" t="str">
        <f t="shared" si="8"/>
        <v/>
      </c>
    </row>
    <row r="174" spans="1:16" x14ac:dyDescent="0.25">
      <c r="A174" s="24">
        <v>172</v>
      </c>
      <c r="B174" s="25">
        <f>IFERROR(VLOOKUP(A174,'matriz evaluación'!$A$5:$C$204,2,FALSE),"")</f>
        <v>0</v>
      </c>
      <c r="C174" s="26">
        <f>IFERROR(VLOOKUP(A174,'matriz evaluación'!$A$5:$C$204,3,FALSE),"")</f>
        <v>0</v>
      </c>
      <c r="D174" s="27"/>
      <c r="E174" s="27" t="str">
        <f>IFERROR(VLOOKUP(D174,'matriz puntaje'!$B$3:$C$9,2,FALSE),"")</f>
        <v/>
      </c>
      <c r="F174" s="58"/>
      <c r="G174" s="28" t="str">
        <f t="shared" si="9"/>
        <v/>
      </c>
      <c r="H174" s="27"/>
      <c r="I174" s="27" t="str">
        <f>IFERROR(VLOOKUP(H174,'matriz puntaje'!$B$3:$C$9,2,FALSE),"")</f>
        <v/>
      </c>
      <c r="J174" s="58"/>
      <c r="K174" s="29" t="str">
        <f t="shared" si="10"/>
        <v/>
      </c>
      <c r="L174" s="27"/>
      <c r="M174" s="27" t="str">
        <f>IFERROR(VLOOKUP(L174,'matriz puntaje'!$B$3:$C$9,2,FALSE),"")</f>
        <v/>
      </c>
      <c r="N174" s="58"/>
      <c r="O174" s="30" t="str">
        <f t="shared" si="11"/>
        <v/>
      </c>
      <c r="P174" s="31" t="str">
        <f t="shared" si="8"/>
        <v/>
      </c>
    </row>
    <row r="175" spans="1:16" x14ac:dyDescent="0.25">
      <c r="A175" s="24">
        <v>173</v>
      </c>
      <c r="B175" s="25">
        <f>IFERROR(VLOOKUP(A175,'matriz evaluación'!$A$5:$C$204,2,FALSE),"")</f>
        <v>0</v>
      </c>
      <c r="C175" s="26">
        <f>IFERROR(VLOOKUP(A175,'matriz evaluación'!$A$5:$C$204,3,FALSE),"")</f>
        <v>0</v>
      </c>
      <c r="D175" s="27"/>
      <c r="E175" s="27" t="str">
        <f>IFERROR(VLOOKUP(D175,'matriz puntaje'!$B$3:$C$9,2,FALSE),"")</f>
        <v/>
      </c>
      <c r="F175" s="58"/>
      <c r="G175" s="28" t="str">
        <f t="shared" si="9"/>
        <v/>
      </c>
      <c r="H175" s="27"/>
      <c r="I175" s="27" t="str">
        <f>IFERROR(VLOOKUP(H175,'matriz puntaje'!$B$3:$C$9,2,FALSE),"")</f>
        <v/>
      </c>
      <c r="J175" s="58"/>
      <c r="K175" s="29" t="str">
        <f t="shared" si="10"/>
        <v/>
      </c>
      <c r="L175" s="27"/>
      <c r="M175" s="27" t="str">
        <f>IFERROR(VLOOKUP(L175,'matriz puntaje'!$B$3:$C$9,2,FALSE),"")</f>
        <v/>
      </c>
      <c r="N175" s="58"/>
      <c r="O175" s="30" t="str">
        <f t="shared" si="11"/>
        <v/>
      </c>
      <c r="P175" s="31" t="str">
        <f t="shared" si="8"/>
        <v/>
      </c>
    </row>
    <row r="176" spans="1:16" x14ac:dyDescent="0.25">
      <c r="A176" s="24">
        <v>174</v>
      </c>
      <c r="B176" s="25">
        <f>IFERROR(VLOOKUP(A176,'matriz evaluación'!$A$5:$C$204,2,FALSE),"")</f>
        <v>0</v>
      </c>
      <c r="C176" s="26">
        <f>IFERROR(VLOOKUP(A176,'matriz evaluación'!$A$5:$C$204,3,FALSE),"")</f>
        <v>0</v>
      </c>
      <c r="D176" s="27"/>
      <c r="E176" s="27" t="str">
        <f>IFERROR(VLOOKUP(D176,'matriz puntaje'!$B$3:$C$9,2,FALSE),"")</f>
        <v/>
      </c>
      <c r="F176" s="58"/>
      <c r="G176" s="28" t="str">
        <f t="shared" si="9"/>
        <v/>
      </c>
      <c r="H176" s="27"/>
      <c r="I176" s="27" t="str">
        <f>IFERROR(VLOOKUP(H176,'matriz puntaje'!$B$3:$C$9,2,FALSE),"")</f>
        <v/>
      </c>
      <c r="J176" s="58"/>
      <c r="K176" s="29" t="str">
        <f t="shared" si="10"/>
        <v/>
      </c>
      <c r="L176" s="27"/>
      <c r="M176" s="27" t="str">
        <f>IFERROR(VLOOKUP(L176,'matriz puntaje'!$B$3:$C$9,2,FALSE),"")</f>
        <v/>
      </c>
      <c r="N176" s="58"/>
      <c r="O176" s="30" t="str">
        <f t="shared" si="11"/>
        <v/>
      </c>
      <c r="P176" s="31" t="str">
        <f t="shared" si="8"/>
        <v/>
      </c>
    </row>
    <row r="177" spans="1:16" x14ac:dyDescent="0.25">
      <c r="A177" s="24">
        <v>175</v>
      </c>
      <c r="B177" s="25">
        <f>IFERROR(VLOOKUP(A177,'matriz evaluación'!$A$5:$C$204,2,FALSE),"")</f>
        <v>0</v>
      </c>
      <c r="C177" s="26">
        <f>IFERROR(VLOOKUP(A177,'matriz evaluación'!$A$5:$C$204,3,FALSE),"")</f>
        <v>0</v>
      </c>
      <c r="D177" s="27"/>
      <c r="E177" s="27" t="str">
        <f>IFERROR(VLOOKUP(D177,'matriz puntaje'!$B$3:$C$9,2,FALSE),"")</f>
        <v/>
      </c>
      <c r="F177" s="58"/>
      <c r="G177" s="28" t="str">
        <f t="shared" si="9"/>
        <v/>
      </c>
      <c r="H177" s="27"/>
      <c r="I177" s="27" t="str">
        <f>IFERROR(VLOOKUP(H177,'matriz puntaje'!$B$3:$C$9,2,FALSE),"")</f>
        <v/>
      </c>
      <c r="J177" s="58"/>
      <c r="K177" s="29" t="str">
        <f t="shared" si="10"/>
        <v/>
      </c>
      <c r="L177" s="27"/>
      <c r="M177" s="27" t="str">
        <f>IFERROR(VLOOKUP(L177,'matriz puntaje'!$B$3:$C$9,2,FALSE),"")</f>
        <v/>
      </c>
      <c r="N177" s="58"/>
      <c r="O177" s="30" t="str">
        <f t="shared" si="11"/>
        <v/>
      </c>
      <c r="P177" s="31" t="str">
        <f t="shared" si="8"/>
        <v/>
      </c>
    </row>
    <row r="178" spans="1:16" x14ac:dyDescent="0.25">
      <c r="A178" s="24">
        <v>176</v>
      </c>
      <c r="B178" s="25">
        <f>IFERROR(VLOOKUP(A178,'matriz evaluación'!$A$5:$C$204,2,FALSE),"")</f>
        <v>0</v>
      </c>
      <c r="C178" s="26">
        <f>IFERROR(VLOOKUP(A178,'matriz evaluación'!$A$5:$C$204,3,FALSE),"")</f>
        <v>0</v>
      </c>
      <c r="D178" s="27"/>
      <c r="E178" s="27" t="str">
        <f>IFERROR(VLOOKUP(D178,'matriz puntaje'!$B$3:$C$9,2,FALSE),"")</f>
        <v/>
      </c>
      <c r="F178" s="58"/>
      <c r="G178" s="28" t="str">
        <f t="shared" si="9"/>
        <v/>
      </c>
      <c r="H178" s="27"/>
      <c r="I178" s="27" t="str">
        <f>IFERROR(VLOOKUP(H178,'matriz puntaje'!$B$3:$C$9,2,FALSE),"")</f>
        <v/>
      </c>
      <c r="J178" s="58"/>
      <c r="K178" s="29" t="str">
        <f t="shared" si="10"/>
        <v/>
      </c>
      <c r="L178" s="27"/>
      <c r="M178" s="27" t="str">
        <f>IFERROR(VLOOKUP(L178,'matriz puntaje'!$B$3:$C$9,2,FALSE),"")</f>
        <v/>
      </c>
      <c r="N178" s="58"/>
      <c r="O178" s="30" t="str">
        <f t="shared" si="11"/>
        <v/>
      </c>
      <c r="P178" s="31" t="str">
        <f t="shared" si="8"/>
        <v/>
      </c>
    </row>
    <row r="179" spans="1:16" x14ac:dyDescent="0.25">
      <c r="A179" s="24">
        <v>177</v>
      </c>
      <c r="B179" s="25">
        <f>IFERROR(VLOOKUP(A179,'matriz evaluación'!$A$5:$C$204,2,FALSE),"")</f>
        <v>0</v>
      </c>
      <c r="C179" s="26">
        <f>IFERROR(VLOOKUP(A179,'matriz evaluación'!$A$5:$C$204,3,FALSE),"")</f>
        <v>0</v>
      </c>
      <c r="D179" s="27"/>
      <c r="E179" s="27" t="str">
        <f>IFERROR(VLOOKUP(D179,'matriz puntaje'!$B$3:$C$9,2,FALSE),"")</f>
        <v/>
      </c>
      <c r="F179" s="58"/>
      <c r="G179" s="28" t="str">
        <f t="shared" si="9"/>
        <v/>
      </c>
      <c r="H179" s="27"/>
      <c r="I179" s="27" t="str">
        <f>IFERROR(VLOOKUP(H179,'matriz puntaje'!$B$3:$C$9,2,FALSE),"")</f>
        <v/>
      </c>
      <c r="J179" s="58"/>
      <c r="K179" s="29" t="str">
        <f t="shared" si="10"/>
        <v/>
      </c>
      <c r="L179" s="27"/>
      <c r="M179" s="27" t="str">
        <f>IFERROR(VLOOKUP(L179,'matriz puntaje'!$B$3:$C$9,2,FALSE),"")</f>
        <v/>
      </c>
      <c r="N179" s="58"/>
      <c r="O179" s="30" t="str">
        <f t="shared" si="11"/>
        <v/>
      </c>
      <c r="P179" s="31" t="str">
        <f t="shared" si="8"/>
        <v/>
      </c>
    </row>
    <row r="180" spans="1:16" x14ac:dyDescent="0.25">
      <c r="A180" s="24">
        <v>178</v>
      </c>
      <c r="B180" s="25">
        <f>IFERROR(VLOOKUP(A180,'matriz evaluación'!$A$5:$C$204,2,FALSE),"")</f>
        <v>0</v>
      </c>
      <c r="C180" s="26">
        <f>IFERROR(VLOOKUP(A180,'matriz evaluación'!$A$5:$C$204,3,FALSE),"")</f>
        <v>0</v>
      </c>
      <c r="D180" s="27"/>
      <c r="E180" s="27" t="str">
        <f>IFERROR(VLOOKUP(D180,'matriz puntaje'!$B$3:$C$9,2,FALSE),"")</f>
        <v/>
      </c>
      <c r="F180" s="58"/>
      <c r="G180" s="28" t="str">
        <f t="shared" si="9"/>
        <v/>
      </c>
      <c r="H180" s="27"/>
      <c r="I180" s="27" t="str">
        <f>IFERROR(VLOOKUP(H180,'matriz puntaje'!$B$3:$C$9,2,FALSE),"")</f>
        <v/>
      </c>
      <c r="J180" s="58"/>
      <c r="K180" s="29" t="str">
        <f t="shared" si="10"/>
        <v/>
      </c>
      <c r="L180" s="27"/>
      <c r="M180" s="27" t="str">
        <f>IFERROR(VLOOKUP(L180,'matriz puntaje'!$B$3:$C$9,2,FALSE),"")</f>
        <v/>
      </c>
      <c r="N180" s="58"/>
      <c r="O180" s="30" t="str">
        <f t="shared" si="11"/>
        <v/>
      </c>
      <c r="P180" s="31" t="str">
        <f t="shared" si="8"/>
        <v/>
      </c>
    </row>
    <row r="181" spans="1:16" x14ac:dyDescent="0.25">
      <c r="A181" s="24">
        <v>179</v>
      </c>
      <c r="B181" s="25">
        <f>IFERROR(VLOOKUP(A181,'matriz evaluación'!$A$5:$C$204,2,FALSE),"")</f>
        <v>0</v>
      </c>
      <c r="C181" s="26">
        <f>IFERROR(VLOOKUP(A181,'matriz evaluación'!$A$5:$C$204,3,FALSE),"")</f>
        <v>0</v>
      </c>
      <c r="D181" s="27"/>
      <c r="E181" s="27" t="str">
        <f>IFERROR(VLOOKUP(D181,'matriz puntaje'!$B$3:$C$9,2,FALSE),"")</f>
        <v/>
      </c>
      <c r="F181" s="58"/>
      <c r="G181" s="28" t="str">
        <f t="shared" si="9"/>
        <v/>
      </c>
      <c r="H181" s="27"/>
      <c r="I181" s="27" t="str">
        <f>IFERROR(VLOOKUP(H181,'matriz puntaje'!$B$3:$C$9,2,FALSE),"")</f>
        <v/>
      </c>
      <c r="J181" s="58"/>
      <c r="K181" s="29" t="str">
        <f t="shared" si="10"/>
        <v/>
      </c>
      <c r="L181" s="27"/>
      <c r="M181" s="27" t="str">
        <f>IFERROR(VLOOKUP(L181,'matriz puntaje'!$B$3:$C$9,2,FALSE),"")</f>
        <v/>
      </c>
      <c r="N181" s="58"/>
      <c r="O181" s="30" t="str">
        <f t="shared" si="11"/>
        <v/>
      </c>
      <c r="P181" s="31" t="str">
        <f t="shared" si="8"/>
        <v/>
      </c>
    </row>
    <row r="182" spans="1:16" x14ac:dyDescent="0.25">
      <c r="A182" s="24">
        <v>180</v>
      </c>
      <c r="B182" s="25">
        <f>IFERROR(VLOOKUP(A182,'matriz evaluación'!$A$5:$C$204,2,FALSE),"")</f>
        <v>0</v>
      </c>
      <c r="C182" s="26">
        <f>IFERROR(VLOOKUP(A182,'matriz evaluación'!$A$5:$C$204,3,FALSE),"")</f>
        <v>0</v>
      </c>
      <c r="D182" s="27"/>
      <c r="E182" s="27" t="str">
        <f>IFERROR(VLOOKUP(D182,'matriz puntaje'!$B$3:$C$9,2,FALSE),"")</f>
        <v/>
      </c>
      <c r="F182" s="58"/>
      <c r="G182" s="28" t="str">
        <f t="shared" si="9"/>
        <v/>
      </c>
      <c r="H182" s="27"/>
      <c r="I182" s="27" t="str">
        <f>IFERROR(VLOOKUP(H182,'matriz puntaje'!$B$3:$C$9,2,FALSE),"")</f>
        <v/>
      </c>
      <c r="J182" s="58"/>
      <c r="K182" s="29" t="str">
        <f t="shared" si="10"/>
        <v/>
      </c>
      <c r="L182" s="27"/>
      <c r="M182" s="27" t="str">
        <f>IFERROR(VLOOKUP(L182,'matriz puntaje'!$B$3:$C$9,2,FALSE),"")</f>
        <v/>
      </c>
      <c r="N182" s="58"/>
      <c r="O182" s="30" t="str">
        <f t="shared" si="11"/>
        <v/>
      </c>
      <c r="P182" s="31" t="str">
        <f t="shared" si="8"/>
        <v/>
      </c>
    </row>
    <row r="183" spans="1:16" x14ac:dyDescent="0.25">
      <c r="A183" s="24">
        <v>181</v>
      </c>
      <c r="B183" s="25">
        <f>IFERROR(VLOOKUP(A183,'matriz evaluación'!$A$5:$C$204,2,FALSE),"")</f>
        <v>0</v>
      </c>
      <c r="C183" s="26">
        <f>IFERROR(VLOOKUP(A183,'matriz evaluación'!$A$5:$C$204,3,FALSE),"")</f>
        <v>0</v>
      </c>
      <c r="D183" s="27"/>
      <c r="E183" s="27" t="str">
        <f>IFERROR(VLOOKUP(D183,'matriz puntaje'!$B$3:$C$9,2,FALSE),"")</f>
        <v/>
      </c>
      <c r="F183" s="58"/>
      <c r="G183" s="28" t="str">
        <f t="shared" si="9"/>
        <v/>
      </c>
      <c r="H183" s="27"/>
      <c r="I183" s="27" t="str">
        <f>IFERROR(VLOOKUP(H183,'matriz puntaje'!$B$3:$C$9,2,FALSE),"")</f>
        <v/>
      </c>
      <c r="J183" s="58"/>
      <c r="K183" s="29" t="str">
        <f t="shared" si="10"/>
        <v/>
      </c>
      <c r="L183" s="27"/>
      <c r="M183" s="27" t="str">
        <f>IFERROR(VLOOKUP(L183,'matriz puntaje'!$B$3:$C$9,2,FALSE),"")</f>
        <v/>
      </c>
      <c r="N183" s="58"/>
      <c r="O183" s="30" t="str">
        <f t="shared" si="11"/>
        <v/>
      </c>
      <c r="P183" s="31" t="str">
        <f t="shared" si="8"/>
        <v/>
      </c>
    </row>
    <row r="184" spans="1:16" x14ac:dyDescent="0.25">
      <c r="A184" s="24">
        <v>182</v>
      </c>
      <c r="B184" s="25">
        <f>IFERROR(VLOOKUP(A184,'matriz evaluación'!$A$5:$C$204,2,FALSE),"")</f>
        <v>0</v>
      </c>
      <c r="C184" s="26">
        <f>IFERROR(VLOOKUP(A184,'matriz evaluación'!$A$5:$C$204,3,FALSE),"")</f>
        <v>0</v>
      </c>
      <c r="D184" s="27"/>
      <c r="E184" s="27" t="str">
        <f>IFERROR(VLOOKUP(D184,'matriz puntaje'!$B$3:$C$9,2,FALSE),"")</f>
        <v/>
      </c>
      <c r="F184" s="58"/>
      <c r="G184" s="28" t="str">
        <f t="shared" si="9"/>
        <v/>
      </c>
      <c r="H184" s="27"/>
      <c r="I184" s="27" t="str">
        <f>IFERROR(VLOOKUP(H184,'matriz puntaje'!$B$3:$C$9,2,FALSE),"")</f>
        <v/>
      </c>
      <c r="J184" s="58"/>
      <c r="K184" s="29" t="str">
        <f t="shared" si="10"/>
        <v/>
      </c>
      <c r="L184" s="27"/>
      <c r="M184" s="27" t="str">
        <f>IFERROR(VLOOKUP(L184,'matriz puntaje'!$B$3:$C$9,2,FALSE),"")</f>
        <v/>
      </c>
      <c r="N184" s="58"/>
      <c r="O184" s="30" t="str">
        <f t="shared" si="11"/>
        <v/>
      </c>
      <c r="P184" s="31" t="str">
        <f t="shared" si="8"/>
        <v/>
      </c>
    </row>
    <row r="185" spans="1:16" x14ac:dyDescent="0.25">
      <c r="A185" s="24">
        <v>183</v>
      </c>
      <c r="B185" s="25">
        <f>IFERROR(VLOOKUP(A185,'matriz evaluación'!$A$5:$C$204,2,FALSE),"")</f>
        <v>0</v>
      </c>
      <c r="C185" s="26">
        <f>IFERROR(VLOOKUP(A185,'matriz evaluación'!$A$5:$C$204,3,FALSE),"")</f>
        <v>0</v>
      </c>
      <c r="D185" s="27"/>
      <c r="E185" s="27" t="str">
        <f>IFERROR(VLOOKUP(D185,'matriz puntaje'!$B$3:$C$9,2,FALSE),"")</f>
        <v/>
      </c>
      <c r="F185" s="58"/>
      <c r="G185" s="28" t="str">
        <f t="shared" si="9"/>
        <v/>
      </c>
      <c r="H185" s="27"/>
      <c r="I185" s="27" t="str">
        <f>IFERROR(VLOOKUP(H185,'matriz puntaje'!$B$3:$C$9,2,FALSE),"")</f>
        <v/>
      </c>
      <c r="J185" s="58"/>
      <c r="K185" s="29" t="str">
        <f t="shared" si="10"/>
        <v/>
      </c>
      <c r="L185" s="27"/>
      <c r="M185" s="27" t="str">
        <f>IFERROR(VLOOKUP(L185,'matriz puntaje'!$B$3:$C$9,2,FALSE),"")</f>
        <v/>
      </c>
      <c r="N185" s="58"/>
      <c r="O185" s="30" t="str">
        <f t="shared" si="11"/>
        <v/>
      </c>
      <c r="P185" s="31" t="str">
        <f t="shared" si="8"/>
        <v/>
      </c>
    </row>
    <row r="186" spans="1:16" x14ac:dyDescent="0.25">
      <c r="A186" s="24">
        <v>184</v>
      </c>
      <c r="B186" s="25">
        <f>IFERROR(VLOOKUP(A186,'matriz evaluación'!$A$5:$C$204,2,FALSE),"")</f>
        <v>0</v>
      </c>
      <c r="C186" s="26">
        <f>IFERROR(VLOOKUP(A186,'matriz evaluación'!$A$5:$C$204,3,FALSE),"")</f>
        <v>0</v>
      </c>
      <c r="D186" s="27"/>
      <c r="E186" s="27" t="str">
        <f>IFERROR(VLOOKUP(D186,'matriz puntaje'!$B$3:$C$9,2,FALSE),"")</f>
        <v/>
      </c>
      <c r="F186" s="58"/>
      <c r="G186" s="28" t="str">
        <f t="shared" si="9"/>
        <v/>
      </c>
      <c r="H186" s="27"/>
      <c r="I186" s="27" t="str">
        <f>IFERROR(VLOOKUP(H186,'matriz puntaje'!$B$3:$C$9,2,FALSE),"")</f>
        <v/>
      </c>
      <c r="J186" s="58"/>
      <c r="K186" s="29" t="str">
        <f t="shared" si="10"/>
        <v/>
      </c>
      <c r="L186" s="27"/>
      <c r="M186" s="27" t="str">
        <f>IFERROR(VLOOKUP(L186,'matriz puntaje'!$B$3:$C$9,2,FALSE),"")</f>
        <v/>
      </c>
      <c r="N186" s="58"/>
      <c r="O186" s="30" t="str">
        <f t="shared" si="11"/>
        <v/>
      </c>
      <c r="P186" s="31" t="str">
        <f t="shared" si="8"/>
        <v/>
      </c>
    </row>
    <row r="187" spans="1:16" x14ac:dyDescent="0.25">
      <c r="A187" s="24">
        <v>185</v>
      </c>
      <c r="B187" s="25">
        <f>IFERROR(VLOOKUP(A187,'matriz evaluación'!$A$5:$C$204,2,FALSE),"")</f>
        <v>0</v>
      </c>
      <c r="C187" s="26">
        <f>IFERROR(VLOOKUP(A187,'matriz evaluación'!$A$5:$C$204,3,FALSE),"")</f>
        <v>0</v>
      </c>
      <c r="D187" s="27"/>
      <c r="E187" s="27" t="str">
        <f>IFERROR(VLOOKUP(D187,'matriz puntaje'!$B$3:$C$9,2,FALSE),"")</f>
        <v/>
      </c>
      <c r="F187" s="58"/>
      <c r="G187" s="28" t="str">
        <f t="shared" si="9"/>
        <v/>
      </c>
      <c r="H187" s="27"/>
      <c r="I187" s="27" t="str">
        <f>IFERROR(VLOOKUP(H187,'matriz puntaje'!$B$3:$C$9,2,FALSE),"")</f>
        <v/>
      </c>
      <c r="J187" s="58"/>
      <c r="K187" s="29" t="str">
        <f t="shared" si="10"/>
        <v/>
      </c>
      <c r="L187" s="27"/>
      <c r="M187" s="27" t="str">
        <f>IFERROR(VLOOKUP(L187,'matriz puntaje'!$B$3:$C$9,2,FALSE),"")</f>
        <v/>
      </c>
      <c r="N187" s="58"/>
      <c r="O187" s="30" t="str">
        <f t="shared" si="11"/>
        <v/>
      </c>
      <c r="P187" s="31" t="str">
        <f t="shared" si="8"/>
        <v/>
      </c>
    </row>
    <row r="188" spans="1:16" x14ac:dyDescent="0.25">
      <c r="A188" s="24">
        <v>186</v>
      </c>
      <c r="B188" s="25">
        <f>IFERROR(VLOOKUP(A188,'matriz evaluación'!$A$5:$C$204,2,FALSE),"")</f>
        <v>0</v>
      </c>
      <c r="C188" s="26">
        <f>IFERROR(VLOOKUP(A188,'matriz evaluación'!$A$5:$C$204,3,FALSE),"")</f>
        <v>0</v>
      </c>
      <c r="D188" s="27"/>
      <c r="E188" s="27" t="str">
        <f>IFERROR(VLOOKUP(D188,'matriz puntaje'!$B$3:$C$9,2,FALSE),"")</f>
        <v/>
      </c>
      <c r="F188" s="58"/>
      <c r="G188" s="28" t="str">
        <f t="shared" si="9"/>
        <v/>
      </c>
      <c r="H188" s="27"/>
      <c r="I188" s="27" t="str">
        <f>IFERROR(VLOOKUP(H188,'matriz puntaje'!$B$3:$C$9,2,FALSE),"")</f>
        <v/>
      </c>
      <c r="J188" s="58"/>
      <c r="K188" s="29" t="str">
        <f t="shared" si="10"/>
        <v/>
      </c>
      <c r="L188" s="27"/>
      <c r="M188" s="27" t="str">
        <f>IFERROR(VLOOKUP(L188,'matriz puntaje'!$B$3:$C$9,2,FALSE),"")</f>
        <v/>
      </c>
      <c r="N188" s="58"/>
      <c r="O188" s="30" t="str">
        <f t="shared" si="11"/>
        <v/>
      </c>
      <c r="P188" s="31" t="str">
        <f t="shared" si="8"/>
        <v/>
      </c>
    </row>
    <row r="189" spans="1:16" x14ac:dyDescent="0.25">
      <c r="A189" s="24">
        <v>187</v>
      </c>
      <c r="B189" s="25">
        <f>IFERROR(VLOOKUP(A189,'matriz evaluación'!$A$5:$C$204,2,FALSE),"")</f>
        <v>0</v>
      </c>
      <c r="C189" s="26">
        <f>IFERROR(VLOOKUP(A189,'matriz evaluación'!$A$5:$C$204,3,FALSE),"")</f>
        <v>0</v>
      </c>
      <c r="D189" s="27"/>
      <c r="E189" s="27" t="str">
        <f>IFERROR(VLOOKUP(D189,'matriz puntaje'!$B$3:$C$9,2,FALSE),"")</f>
        <v/>
      </c>
      <c r="F189" s="58"/>
      <c r="G189" s="28" t="str">
        <f t="shared" si="9"/>
        <v/>
      </c>
      <c r="H189" s="27"/>
      <c r="I189" s="27" t="str">
        <f>IFERROR(VLOOKUP(H189,'matriz puntaje'!$B$3:$C$9,2,FALSE),"")</f>
        <v/>
      </c>
      <c r="J189" s="58"/>
      <c r="K189" s="29" t="str">
        <f t="shared" si="10"/>
        <v/>
      </c>
      <c r="L189" s="27"/>
      <c r="M189" s="27" t="str">
        <f>IFERROR(VLOOKUP(L189,'matriz puntaje'!$B$3:$C$9,2,FALSE),"")</f>
        <v/>
      </c>
      <c r="N189" s="58"/>
      <c r="O189" s="30" t="str">
        <f t="shared" si="11"/>
        <v/>
      </c>
      <c r="P189" s="31" t="str">
        <f t="shared" si="8"/>
        <v/>
      </c>
    </row>
    <row r="190" spans="1:16" x14ac:dyDescent="0.25">
      <c r="A190" s="24">
        <v>188</v>
      </c>
      <c r="B190" s="25">
        <f>IFERROR(VLOOKUP(A190,'matriz evaluación'!$A$5:$C$204,2,FALSE),"")</f>
        <v>0</v>
      </c>
      <c r="C190" s="26">
        <f>IFERROR(VLOOKUP(A190,'matriz evaluación'!$A$5:$C$204,3,FALSE),"")</f>
        <v>0</v>
      </c>
      <c r="D190" s="27"/>
      <c r="E190" s="27" t="str">
        <f>IFERROR(VLOOKUP(D190,'matriz puntaje'!$B$3:$C$9,2,FALSE),"")</f>
        <v/>
      </c>
      <c r="F190" s="58"/>
      <c r="G190" s="28" t="str">
        <f t="shared" si="9"/>
        <v/>
      </c>
      <c r="H190" s="27"/>
      <c r="I190" s="27" t="str">
        <f>IFERROR(VLOOKUP(H190,'matriz puntaje'!$B$3:$C$9,2,FALSE),"")</f>
        <v/>
      </c>
      <c r="J190" s="58"/>
      <c r="K190" s="29" t="str">
        <f t="shared" si="10"/>
        <v/>
      </c>
      <c r="L190" s="27"/>
      <c r="M190" s="27" t="str">
        <f>IFERROR(VLOOKUP(L190,'matriz puntaje'!$B$3:$C$9,2,FALSE),"")</f>
        <v/>
      </c>
      <c r="N190" s="58"/>
      <c r="O190" s="30" t="str">
        <f t="shared" si="11"/>
        <v/>
      </c>
      <c r="P190" s="31" t="str">
        <f t="shared" si="8"/>
        <v/>
      </c>
    </row>
    <row r="191" spans="1:16" x14ac:dyDescent="0.25">
      <c r="A191" s="24">
        <v>189</v>
      </c>
      <c r="B191" s="25">
        <f>IFERROR(VLOOKUP(A191,'matriz evaluación'!$A$5:$C$204,2,FALSE),"")</f>
        <v>0</v>
      </c>
      <c r="C191" s="26">
        <f>IFERROR(VLOOKUP(A191,'matriz evaluación'!$A$5:$C$204,3,FALSE),"")</f>
        <v>0</v>
      </c>
      <c r="D191" s="27"/>
      <c r="E191" s="27" t="str">
        <f>IFERROR(VLOOKUP(D191,'matriz puntaje'!$B$3:$C$9,2,FALSE),"")</f>
        <v/>
      </c>
      <c r="F191" s="58"/>
      <c r="G191" s="28" t="str">
        <f t="shared" si="9"/>
        <v/>
      </c>
      <c r="H191" s="27"/>
      <c r="I191" s="27" t="str">
        <f>IFERROR(VLOOKUP(H191,'matriz puntaje'!$B$3:$C$9,2,FALSE),"")</f>
        <v/>
      </c>
      <c r="J191" s="58"/>
      <c r="K191" s="29" t="str">
        <f t="shared" si="10"/>
        <v/>
      </c>
      <c r="L191" s="27"/>
      <c r="M191" s="27" t="str">
        <f>IFERROR(VLOOKUP(L191,'matriz puntaje'!$B$3:$C$9,2,FALSE),"")</f>
        <v/>
      </c>
      <c r="N191" s="58"/>
      <c r="O191" s="30" t="str">
        <f t="shared" si="11"/>
        <v/>
      </c>
      <c r="P191" s="31" t="str">
        <f t="shared" si="8"/>
        <v/>
      </c>
    </row>
    <row r="192" spans="1:16" x14ac:dyDescent="0.25">
      <c r="A192" s="24">
        <v>190</v>
      </c>
      <c r="B192" s="25">
        <f>IFERROR(VLOOKUP(A192,'matriz evaluación'!$A$5:$C$204,2,FALSE),"")</f>
        <v>0</v>
      </c>
      <c r="C192" s="26">
        <f>IFERROR(VLOOKUP(A192,'matriz evaluación'!$A$5:$C$204,3,FALSE),"")</f>
        <v>0</v>
      </c>
      <c r="D192" s="27"/>
      <c r="E192" s="27" t="str">
        <f>IFERROR(VLOOKUP(D192,'matriz puntaje'!$B$3:$C$9,2,FALSE),"")</f>
        <v/>
      </c>
      <c r="F192" s="58"/>
      <c r="G192" s="28" t="str">
        <f t="shared" si="9"/>
        <v/>
      </c>
      <c r="H192" s="27"/>
      <c r="I192" s="27" t="str">
        <f>IFERROR(VLOOKUP(H192,'matriz puntaje'!$B$3:$C$9,2,FALSE),"")</f>
        <v/>
      </c>
      <c r="J192" s="58"/>
      <c r="K192" s="29" t="str">
        <f t="shared" si="10"/>
        <v/>
      </c>
      <c r="L192" s="27"/>
      <c r="M192" s="27" t="str">
        <f>IFERROR(VLOOKUP(L192,'matriz puntaje'!$B$3:$C$9,2,FALSE),"")</f>
        <v/>
      </c>
      <c r="N192" s="58"/>
      <c r="O192" s="30" t="str">
        <f t="shared" si="11"/>
        <v/>
      </c>
      <c r="P192" s="31" t="str">
        <f t="shared" si="8"/>
        <v/>
      </c>
    </row>
    <row r="193" spans="1:16" x14ac:dyDescent="0.25">
      <c r="A193" s="24">
        <v>191</v>
      </c>
      <c r="B193" s="25">
        <f>IFERROR(VLOOKUP(A193,'matriz evaluación'!$A$5:$C$204,2,FALSE),"")</f>
        <v>0</v>
      </c>
      <c r="C193" s="26">
        <f>IFERROR(VLOOKUP(A193,'matriz evaluación'!$A$5:$C$204,3,FALSE),"")</f>
        <v>0</v>
      </c>
      <c r="D193" s="27"/>
      <c r="E193" s="27" t="str">
        <f>IFERROR(VLOOKUP(D193,'matriz puntaje'!$B$3:$C$9,2,FALSE),"")</f>
        <v/>
      </c>
      <c r="F193" s="58"/>
      <c r="G193" s="28" t="str">
        <f t="shared" si="9"/>
        <v/>
      </c>
      <c r="H193" s="27"/>
      <c r="I193" s="27" t="str">
        <f>IFERROR(VLOOKUP(H193,'matriz puntaje'!$B$3:$C$9,2,FALSE),"")</f>
        <v/>
      </c>
      <c r="J193" s="58"/>
      <c r="K193" s="29" t="str">
        <f t="shared" si="10"/>
        <v/>
      </c>
      <c r="L193" s="27"/>
      <c r="M193" s="27" t="str">
        <f>IFERROR(VLOOKUP(L193,'matriz puntaje'!$B$3:$C$9,2,FALSE),"")</f>
        <v/>
      </c>
      <c r="N193" s="58"/>
      <c r="O193" s="30" t="str">
        <f t="shared" si="11"/>
        <v/>
      </c>
      <c r="P193" s="31" t="str">
        <f t="shared" si="8"/>
        <v/>
      </c>
    </row>
    <row r="194" spans="1:16" x14ac:dyDescent="0.25">
      <c r="A194" s="24">
        <v>192</v>
      </c>
      <c r="B194" s="25">
        <f>IFERROR(VLOOKUP(A194,'matriz evaluación'!$A$5:$C$204,2,FALSE),"")</f>
        <v>0</v>
      </c>
      <c r="C194" s="26">
        <f>IFERROR(VLOOKUP(A194,'matriz evaluación'!$A$5:$C$204,3,FALSE),"")</f>
        <v>0</v>
      </c>
      <c r="D194" s="27"/>
      <c r="E194" s="27" t="str">
        <f>IFERROR(VLOOKUP(D194,'matriz puntaje'!$B$3:$C$9,2,FALSE),"")</f>
        <v/>
      </c>
      <c r="F194" s="58"/>
      <c r="G194" s="28" t="str">
        <f t="shared" si="9"/>
        <v/>
      </c>
      <c r="H194" s="27"/>
      <c r="I194" s="27" t="str">
        <f>IFERROR(VLOOKUP(H194,'matriz puntaje'!$B$3:$C$9,2,FALSE),"")</f>
        <v/>
      </c>
      <c r="J194" s="58"/>
      <c r="K194" s="29" t="str">
        <f t="shared" si="10"/>
        <v/>
      </c>
      <c r="L194" s="27"/>
      <c r="M194" s="27" t="str">
        <f>IFERROR(VLOOKUP(L194,'matriz puntaje'!$B$3:$C$9,2,FALSE),"")</f>
        <v/>
      </c>
      <c r="N194" s="58"/>
      <c r="O194" s="30" t="str">
        <f t="shared" si="11"/>
        <v/>
      </c>
      <c r="P194" s="31" t="str">
        <f t="shared" si="8"/>
        <v/>
      </c>
    </row>
    <row r="195" spans="1:16" x14ac:dyDescent="0.25">
      <c r="A195" s="24">
        <v>193</v>
      </c>
      <c r="B195" s="25">
        <f>IFERROR(VLOOKUP(A195,'matriz evaluación'!$A$5:$C$204,2,FALSE),"")</f>
        <v>0</v>
      </c>
      <c r="C195" s="26">
        <f>IFERROR(VLOOKUP(A195,'matriz evaluación'!$A$5:$C$204,3,FALSE),"")</f>
        <v>0</v>
      </c>
      <c r="D195" s="27"/>
      <c r="E195" s="27" t="str">
        <f>IFERROR(VLOOKUP(D195,'matriz puntaje'!$B$3:$C$9,2,FALSE),"")</f>
        <v/>
      </c>
      <c r="F195" s="58"/>
      <c r="G195" s="28" t="str">
        <f t="shared" si="9"/>
        <v/>
      </c>
      <c r="H195" s="27"/>
      <c r="I195" s="27" t="str">
        <f>IFERROR(VLOOKUP(H195,'matriz puntaje'!$B$3:$C$9,2,FALSE),"")</f>
        <v/>
      </c>
      <c r="J195" s="58"/>
      <c r="K195" s="29" t="str">
        <f t="shared" si="10"/>
        <v/>
      </c>
      <c r="L195" s="27"/>
      <c r="M195" s="27" t="str">
        <f>IFERROR(VLOOKUP(L195,'matriz puntaje'!$B$3:$C$9,2,FALSE),"")</f>
        <v/>
      </c>
      <c r="N195" s="58"/>
      <c r="O195" s="30" t="str">
        <f t="shared" si="11"/>
        <v/>
      </c>
      <c r="P195" s="31" t="str">
        <f t="shared" ref="P195:P202" si="12">IFERROR(AVERAGE(G195,K195,O195),"")</f>
        <v/>
      </c>
    </row>
    <row r="196" spans="1:16" x14ac:dyDescent="0.25">
      <c r="A196" s="24">
        <v>194</v>
      </c>
      <c r="B196" s="25">
        <f>IFERROR(VLOOKUP(A196,'matriz evaluación'!$A$5:$C$204,2,FALSE),"")</f>
        <v>0</v>
      </c>
      <c r="C196" s="26">
        <f>IFERROR(VLOOKUP(A196,'matriz evaluación'!$A$5:$C$204,3,FALSE),"")</f>
        <v>0</v>
      </c>
      <c r="D196" s="27"/>
      <c r="E196" s="27" t="str">
        <f>IFERROR(VLOOKUP(D196,'matriz puntaje'!$B$3:$C$9,2,FALSE),"")</f>
        <v/>
      </c>
      <c r="F196" s="58"/>
      <c r="G196" s="28" t="str">
        <f t="shared" ref="G196:G202" si="13">E196</f>
        <v/>
      </c>
      <c r="H196" s="27"/>
      <c r="I196" s="27" t="str">
        <f>IFERROR(VLOOKUP(H196,'matriz puntaje'!$B$3:$C$9,2,FALSE),"")</f>
        <v/>
      </c>
      <c r="J196" s="58"/>
      <c r="K196" s="29" t="str">
        <f t="shared" ref="K196:K202" si="14">I196</f>
        <v/>
      </c>
      <c r="L196" s="27"/>
      <c r="M196" s="27" t="str">
        <f>IFERROR(VLOOKUP(L196,'matriz puntaje'!$B$3:$C$9,2,FALSE),"")</f>
        <v/>
      </c>
      <c r="N196" s="58"/>
      <c r="O196" s="30" t="str">
        <f t="shared" ref="O196:O202" si="15">M196</f>
        <v/>
      </c>
      <c r="P196" s="31" t="str">
        <f t="shared" si="12"/>
        <v/>
      </c>
    </row>
    <row r="197" spans="1:16" x14ac:dyDescent="0.25">
      <c r="A197" s="24">
        <v>195</v>
      </c>
      <c r="B197" s="25">
        <f>IFERROR(VLOOKUP(A197,'matriz evaluación'!$A$5:$C$204,2,FALSE),"")</f>
        <v>0</v>
      </c>
      <c r="C197" s="26">
        <f>IFERROR(VLOOKUP(A197,'matriz evaluación'!$A$5:$C$204,3,FALSE),"")</f>
        <v>0</v>
      </c>
      <c r="D197" s="27"/>
      <c r="E197" s="27" t="str">
        <f>IFERROR(VLOOKUP(D197,'matriz puntaje'!$B$3:$C$9,2,FALSE),"")</f>
        <v/>
      </c>
      <c r="F197" s="58"/>
      <c r="G197" s="28" t="str">
        <f t="shared" si="13"/>
        <v/>
      </c>
      <c r="H197" s="27"/>
      <c r="I197" s="27" t="str">
        <f>IFERROR(VLOOKUP(H197,'matriz puntaje'!$B$3:$C$9,2,FALSE),"")</f>
        <v/>
      </c>
      <c r="J197" s="58"/>
      <c r="K197" s="29" t="str">
        <f t="shared" si="14"/>
        <v/>
      </c>
      <c r="L197" s="27"/>
      <c r="M197" s="27" t="str">
        <f>IFERROR(VLOOKUP(L197,'matriz puntaje'!$B$3:$C$9,2,FALSE),"")</f>
        <v/>
      </c>
      <c r="N197" s="58"/>
      <c r="O197" s="30" t="str">
        <f t="shared" si="15"/>
        <v/>
      </c>
      <c r="P197" s="31" t="str">
        <f t="shared" si="12"/>
        <v/>
      </c>
    </row>
    <row r="198" spans="1:16" x14ac:dyDescent="0.25">
      <c r="A198" s="24">
        <v>196</v>
      </c>
      <c r="B198" s="25">
        <f>IFERROR(VLOOKUP(A198,'matriz evaluación'!$A$5:$C$204,2,FALSE),"")</f>
        <v>0</v>
      </c>
      <c r="C198" s="26">
        <f>IFERROR(VLOOKUP(A198,'matriz evaluación'!$A$5:$C$204,3,FALSE),"")</f>
        <v>0</v>
      </c>
      <c r="D198" s="27"/>
      <c r="E198" s="27" t="str">
        <f>IFERROR(VLOOKUP(D198,'matriz puntaje'!$B$3:$C$9,2,FALSE),"")</f>
        <v/>
      </c>
      <c r="F198" s="58"/>
      <c r="G198" s="28" t="str">
        <f t="shared" si="13"/>
        <v/>
      </c>
      <c r="H198" s="27"/>
      <c r="I198" s="27" t="str">
        <f>IFERROR(VLOOKUP(H198,'matriz puntaje'!$B$3:$C$9,2,FALSE),"")</f>
        <v/>
      </c>
      <c r="J198" s="58"/>
      <c r="K198" s="29" t="str">
        <f t="shared" si="14"/>
        <v/>
      </c>
      <c r="L198" s="27"/>
      <c r="M198" s="27" t="str">
        <f>IFERROR(VLOOKUP(L198,'matriz puntaje'!$B$3:$C$9,2,FALSE),"")</f>
        <v/>
      </c>
      <c r="N198" s="58"/>
      <c r="O198" s="30" t="str">
        <f t="shared" si="15"/>
        <v/>
      </c>
      <c r="P198" s="31" t="str">
        <f t="shared" si="12"/>
        <v/>
      </c>
    </row>
    <row r="199" spans="1:16" x14ac:dyDescent="0.25">
      <c r="A199" s="24">
        <v>197</v>
      </c>
      <c r="B199" s="25">
        <f>IFERROR(VLOOKUP(A199,'matriz evaluación'!$A$5:$C$204,2,FALSE),"")</f>
        <v>0</v>
      </c>
      <c r="C199" s="26">
        <f>IFERROR(VLOOKUP(A199,'matriz evaluación'!$A$5:$C$204,3,FALSE),"")</f>
        <v>0</v>
      </c>
      <c r="D199" s="27"/>
      <c r="E199" s="27" t="str">
        <f>IFERROR(VLOOKUP(D199,'matriz puntaje'!$B$3:$C$9,2,FALSE),"")</f>
        <v/>
      </c>
      <c r="F199" s="58"/>
      <c r="G199" s="28" t="str">
        <f t="shared" si="13"/>
        <v/>
      </c>
      <c r="H199" s="27"/>
      <c r="I199" s="27" t="str">
        <f>IFERROR(VLOOKUP(H199,'matriz puntaje'!$B$3:$C$9,2,FALSE),"")</f>
        <v/>
      </c>
      <c r="J199" s="58"/>
      <c r="K199" s="29" t="str">
        <f t="shared" si="14"/>
        <v/>
      </c>
      <c r="L199" s="27"/>
      <c r="M199" s="27" t="str">
        <f>IFERROR(VLOOKUP(L199,'matriz puntaje'!$B$3:$C$9,2,FALSE),"")</f>
        <v/>
      </c>
      <c r="N199" s="58"/>
      <c r="O199" s="30" t="str">
        <f t="shared" si="15"/>
        <v/>
      </c>
      <c r="P199" s="31" t="str">
        <f t="shared" si="12"/>
        <v/>
      </c>
    </row>
    <row r="200" spans="1:16" x14ac:dyDescent="0.25">
      <c r="A200" s="24">
        <v>198</v>
      </c>
      <c r="B200" s="25">
        <f>IFERROR(VLOOKUP(A200,'matriz evaluación'!$A$5:$C$204,2,FALSE),"")</f>
        <v>0</v>
      </c>
      <c r="C200" s="26">
        <f>IFERROR(VLOOKUP(A200,'matriz evaluación'!$A$5:$C$204,3,FALSE),"")</f>
        <v>0</v>
      </c>
      <c r="D200" s="27"/>
      <c r="E200" s="27" t="str">
        <f>IFERROR(VLOOKUP(D200,'matriz puntaje'!$B$3:$C$9,2,FALSE),"")</f>
        <v/>
      </c>
      <c r="F200" s="58"/>
      <c r="G200" s="28" t="str">
        <f t="shared" si="13"/>
        <v/>
      </c>
      <c r="H200" s="27"/>
      <c r="I200" s="27" t="str">
        <f>IFERROR(VLOOKUP(H200,'matriz puntaje'!$B$3:$C$9,2,FALSE),"")</f>
        <v/>
      </c>
      <c r="J200" s="58"/>
      <c r="K200" s="29" t="str">
        <f t="shared" si="14"/>
        <v/>
      </c>
      <c r="L200" s="27"/>
      <c r="M200" s="27" t="str">
        <f>IFERROR(VLOOKUP(L200,'matriz puntaje'!$B$3:$C$9,2,FALSE),"")</f>
        <v/>
      </c>
      <c r="N200" s="58"/>
      <c r="O200" s="30" t="str">
        <f t="shared" si="15"/>
        <v/>
      </c>
      <c r="P200" s="31" t="str">
        <f t="shared" si="12"/>
        <v/>
      </c>
    </row>
    <row r="201" spans="1:16" x14ac:dyDescent="0.25">
      <c r="A201" s="24">
        <v>199</v>
      </c>
      <c r="B201" s="25">
        <f>IFERROR(VLOOKUP(A201,'matriz evaluación'!$A$5:$C$204,2,FALSE),"")</f>
        <v>0</v>
      </c>
      <c r="C201" s="26">
        <f>IFERROR(VLOOKUP(A201,'matriz evaluación'!$A$5:$C$204,3,FALSE),"")</f>
        <v>0</v>
      </c>
      <c r="D201" s="27"/>
      <c r="E201" s="27" t="str">
        <f>IFERROR(VLOOKUP(D201,'matriz puntaje'!$B$3:$C$9,2,FALSE),"")</f>
        <v/>
      </c>
      <c r="F201" s="58"/>
      <c r="G201" s="28" t="str">
        <f t="shared" si="13"/>
        <v/>
      </c>
      <c r="H201" s="27"/>
      <c r="I201" s="27" t="str">
        <f>IFERROR(VLOOKUP(H201,'matriz puntaje'!$B$3:$C$9,2,FALSE),"")</f>
        <v/>
      </c>
      <c r="J201" s="58"/>
      <c r="K201" s="29" t="str">
        <f t="shared" si="14"/>
        <v/>
      </c>
      <c r="L201" s="27"/>
      <c r="M201" s="27" t="str">
        <f>IFERROR(VLOOKUP(L201,'matriz puntaje'!$B$3:$C$9,2,FALSE),"")</f>
        <v/>
      </c>
      <c r="N201" s="58"/>
      <c r="O201" s="30" t="str">
        <f t="shared" si="15"/>
        <v/>
      </c>
      <c r="P201" s="31" t="str">
        <f t="shared" si="12"/>
        <v/>
      </c>
    </row>
    <row r="202" spans="1:16" x14ac:dyDescent="0.25">
      <c r="A202" s="24">
        <v>200</v>
      </c>
      <c r="B202" s="25">
        <f>IFERROR(VLOOKUP(A202,'matriz evaluación'!$A$5:$C$204,2,FALSE),"")</f>
        <v>0</v>
      </c>
      <c r="C202" s="26">
        <f>IFERROR(VLOOKUP(A202,'matriz evaluación'!$A$5:$C$204,3,FALSE),"")</f>
        <v>0</v>
      </c>
      <c r="D202" s="27"/>
      <c r="E202" s="27" t="str">
        <f>IFERROR(VLOOKUP(D202,'matriz puntaje'!$B$3:$C$9,2,FALSE),"")</f>
        <v/>
      </c>
      <c r="F202" s="58"/>
      <c r="G202" s="28" t="str">
        <f t="shared" si="13"/>
        <v/>
      </c>
      <c r="H202" s="27"/>
      <c r="I202" s="27" t="str">
        <f>IFERROR(VLOOKUP(H202,'matriz puntaje'!$B$3:$C$9,2,FALSE),"")</f>
        <v/>
      </c>
      <c r="J202" s="58"/>
      <c r="K202" s="29" t="str">
        <f t="shared" si="14"/>
        <v/>
      </c>
      <c r="L202" s="27"/>
      <c r="M202" s="27" t="str">
        <f>IFERROR(VLOOKUP(L202,'matriz puntaje'!$B$3:$C$9,2,FALSE),"")</f>
        <v/>
      </c>
      <c r="N202" s="58"/>
      <c r="O202" s="30" t="str">
        <f t="shared" si="15"/>
        <v/>
      </c>
      <c r="P202" s="31" t="str">
        <f t="shared" si="12"/>
        <v/>
      </c>
    </row>
  </sheetData>
  <mergeCells count="6">
    <mergeCell ref="L1:O1"/>
    <mergeCell ref="A1:A2"/>
    <mergeCell ref="B1:B2"/>
    <mergeCell ref="C1:C2"/>
    <mergeCell ref="D1:G1"/>
    <mergeCell ref="H1:K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F99988-8335-41C8-B5DB-CE93AE4CBFA0}">
          <x14:formula1>
            <xm:f>'matriz puntaje'!$B$3:$B$9</xm:f>
          </x14:formula1>
          <xm:sqref>D3:D202 H3:H202 L3:L202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2C71-5754-4DD0-860A-76F8F4508A63}">
  <sheetPr codeName="Hoja4"/>
  <dimension ref="A1:K202"/>
  <sheetViews>
    <sheetView workbookViewId="0">
      <selection activeCell="B5" sqref="B5"/>
    </sheetView>
  </sheetViews>
  <sheetFormatPr baseColWidth="10" defaultColWidth="11.42578125" defaultRowHeight="15" x14ac:dyDescent="0.25"/>
  <cols>
    <col min="2" max="2" width="14.42578125" customWidth="1"/>
    <col min="5" max="5" width="19.7109375" bestFit="1" customWidth="1"/>
    <col min="6" max="6" width="18.7109375" bestFit="1" customWidth="1"/>
    <col min="7" max="7" width="11.85546875" bestFit="1" customWidth="1"/>
    <col min="8" max="8" width="14.42578125" bestFit="1" customWidth="1"/>
    <col min="11" max="11" width="12" bestFit="1" customWidth="1"/>
    <col min="12" max="12" width="11.42578125" customWidth="1"/>
  </cols>
  <sheetData>
    <row r="1" spans="1:11" x14ac:dyDescent="0.25">
      <c r="A1" s="104" t="s">
        <v>48</v>
      </c>
      <c r="B1" s="104"/>
      <c r="C1" s="104"/>
      <c r="D1" s="104"/>
      <c r="E1" s="104"/>
      <c r="F1" s="104"/>
      <c r="G1" t="s">
        <v>54</v>
      </c>
    </row>
    <row r="2" spans="1:11" ht="30" x14ac:dyDescent="0.25">
      <c r="A2" s="15" t="s">
        <v>49</v>
      </c>
      <c r="B2" s="32" t="s">
        <v>3</v>
      </c>
      <c r="C2" s="33" t="s">
        <v>35</v>
      </c>
      <c r="D2" s="33" t="s">
        <v>28</v>
      </c>
      <c r="E2" s="33" t="s">
        <v>29</v>
      </c>
      <c r="F2" s="33" t="s">
        <v>30</v>
      </c>
      <c r="G2" s="68" t="s">
        <v>56</v>
      </c>
      <c r="H2" s="68" t="s">
        <v>55</v>
      </c>
      <c r="I2" s="68" t="s">
        <v>60</v>
      </c>
      <c r="J2" s="68" t="s">
        <v>57</v>
      </c>
      <c r="K2" s="68" t="s">
        <v>58</v>
      </c>
    </row>
    <row r="3" spans="1:11" ht="105" x14ac:dyDescent="0.25">
      <c r="A3" s="34">
        <v>1</v>
      </c>
      <c r="B3" s="38" t="str">
        <f>'matriz evaluación'!N5</f>
        <v/>
      </c>
      <c r="C3" s="35">
        <f>'matriz evaluación'!B5</f>
        <v>0</v>
      </c>
      <c r="D3" s="66">
        <f>'matriz evaluación'!C5</f>
        <v>0</v>
      </c>
      <c r="E3" s="36">
        <f>'matriz evaluación'!D5</f>
        <v>0</v>
      </c>
      <c r="F3" s="37">
        <f>'matriz evaluación'!E5</f>
        <v>0</v>
      </c>
      <c r="G3">
        <f t="shared" ref="G3:G34" si="0">IFERROR(_xlfn.RANK.EQ(B3,$B$3:$B$202),1000)</f>
        <v>1000</v>
      </c>
      <c r="H3">
        <f t="shared" ref="H3:H34" si="1">E3+F3</f>
        <v>0</v>
      </c>
      <c r="I3">
        <f t="shared" ref="I3:I34" si="2">H3/100000</f>
        <v>0</v>
      </c>
      <c r="J3">
        <f t="shared" ref="J3:J34" si="3">G3+I3</f>
        <v>1000</v>
      </c>
      <c r="K3">
        <f t="shared" ref="K3:K34" si="4">_xlfn.RANK.EQ(J3,$J$3:$J$202,1)</f>
        <v>1</v>
      </c>
    </row>
    <row r="4" spans="1:11" x14ac:dyDescent="0.25">
      <c r="A4" s="34">
        <v>2</v>
      </c>
      <c r="B4" s="38" t="str">
        <f>'matriz evaluación'!N6</f>
        <v/>
      </c>
      <c r="C4" s="35">
        <f>'matriz evaluación'!B6</f>
        <v>0</v>
      </c>
      <c r="D4" s="66">
        <f>'matriz evaluación'!C6</f>
        <v>0</v>
      </c>
      <c r="E4" s="36">
        <f>'matriz evaluación'!D6</f>
        <v>0</v>
      </c>
      <c r="F4" s="37">
        <f>'matriz evaluación'!E6</f>
        <v>0</v>
      </c>
      <c r="G4">
        <f t="shared" si="0"/>
        <v>1000</v>
      </c>
      <c r="H4">
        <f t="shared" si="1"/>
        <v>0</v>
      </c>
      <c r="I4">
        <f t="shared" si="2"/>
        <v>0</v>
      </c>
      <c r="J4">
        <f t="shared" si="3"/>
        <v>1000</v>
      </c>
      <c r="K4">
        <f t="shared" si="4"/>
        <v>1</v>
      </c>
    </row>
    <row r="5" spans="1:11" x14ac:dyDescent="0.25">
      <c r="A5" s="34">
        <v>3</v>
      </c>
      <c r="B5" s="38" t="str">
        <f>'matriz evaluación'!N7</f>
        <v/>
      </c>
      <c r="C5" s="35">
        <f>'matriz evaluación'!B7</f>
        <v>0</v>
      </c>
      <c r="D5" s="66">
        <f>'matriz evaluación'!C7</f>
        <v>0</v>
      </c>
      <c r="E5" s="36">
        <f>'matriz evaluación'!D7</f>
        <v>0</v>
      </c>
      <c r="F5" s="37">
        <f>'matriz evaluación'!E7</f>
        <v>0</v>
      </c>
      <c r="G5">
        <f t="shared" si="0"/>
        <v>1000</v>
      </c>
      <c r="H5">
        <f t="shared" si="1"/>
        <v>0</v>
      </c>
      <c r="I5">
        <f t="shared" si="2"/>
        <v>0</v>
      </c>
      <c r="J5">
        <f t="shared" si="3"/>
        <v>1000</v>
      </c>
      <c r="K5">
        <f t="shared" si="4"/>
        <v>1</v>
      </c>
    </row>
    <row r="6" spans="1:11" x14ac:dyDescent="0.25">
      <c r="A6" s="34">
        <v>4</v>
      </c>
      <c r="B6" s="38" t="str">
        <f>'matriz evaluación'!N8</f>
        <v/>
      </c>
      <c r="C6" s="35">
        <f>'matriz evaluación'!B8</f>
        <v>0</v>
      </c>
      <c r="D6" s="66">
        <f>'matriz evaluación'!C8</f>
        <v>0</v>
      </c>
      <c r="E6" s="36">
        <f>'matriz evaluación'!D8</f>
        <v>0</v>
      </c>
      <c r="F6" s="37">
        <f>'matriz evaluación'!E8</f>
        <v>0</v>
      </c>
      <c r="G6">
        <f t="shared" si="0"/>
        <v>1000</v>
      </c>
      <c r="H6">
        <f t="shared" si="1"/>
        <v>0</v>
      </c>
      <c r="I6">
        <f t="shared" si="2"/>
        <v>0</v>
      </c>
      <c r="J6">
        <f t="shared" si="3"/>
        <v>1000</v>
      </c>
      <c r="K6">
        <f t="shared" si="4"/>
        <v>1</v>
      </c>
    </row>
    <row r="7" spans="1:11" x14ac:dyDescent="0.25">
      <c r="A7" s="34">
        <v>5</v>
      </c>
      <c r="B7" s="38" t="str">
        <f>'matriz evaluación'!N9</f>
        <v/>
      </c>
      <c r="C7" s="35">
        <f>'matriz evaluación'!B9</f>
        <v>0</v>
      </c>
      <c r="D7" s="66">
        <f>'matriz evaluación'!C9</f>
        <v>0</v>
      </c>
      <c r="E7" s="36">
        <f>'matriz evaluación'!D9</f>
        <v>0</v>
      </c>
      <c r="F7" s="37">
        <f>'matriz evaluación'!E9</f>
        <v>0</v>
      </c>
      <c r="G7">
        <f t="shared" si="0"/>
        <v>1000</v>
      </c>
      <c r="H7">
        <f t="shared" si="1"/>
        <v>0</v>
      </c>
      <c r="I7">
        <f t="shared" si="2"/>
        <v>0</v>
      </c>
      <c r="J7">
        <f t="shared" si="3"/>
        <v>1000</v>
      </c>
      <c r="K7">
        <f t="shared" si="4"/>
        <v>1</v>
      </c>
    </row>
    <row r="8" spans="1:11" x14ac:dyDescent="0.25">
      <c r="A8" s="34">
        <v>6</v>
      </c>
      <c r="B8" s="38" t="str">
        <f>'matriz evaluación'!N10</f>
        <v/>
      </c>
      <c r="C8" s="35">
        <f>'matriz evaluación'!B10</f>
        <v>0</v>
      </c>
      <c r="D8" s="66">
        <f>'matriz evaluación'!C10</f>
        <v>0</v>
      </c>
      <c r="E8" s="36">
        <f>'matriz evaluación'!D10</f>
        <v>0</v>
      </c>
      <c r="F8" s="37">
        <f>'matriz evaluación'!E10</f>
        <v>0</v>
      </c>
      <c r="G8">
        <f t="shared" si="0"/>
        <v>1000</v>
      </c>
      <c r="H8">
        <f t="shared" si="1"/>
        <v>0</v>
      </c>
      <c r="I8">
        <f t="shared" si="2"/>
        <v>0</v>
      </c>
      <c r="J8">
        <f t="shared" si="3"/>
        <v>1000</v>
      </c>
      <c r="K8">
        <f t="shared" si="4"/>
        <v>1</v>
      </c>
    </row>
    <row r="9" spans="1:11" x14ac:dyDescent="0.25">
      <c r="A9" s="34">
        <v>7</v>
      </c>
      <c r="B9" s="38" t="str">
        <f>'matriz evaluación'!N11</f>
        <v/>
      </c>
      <c r="C9" s="35">
        <f>'matriz evaluación'!B11</f>
        <v>0</v>
      </c>
      <c r="D9" s="66">
        <f>'matriz evaluación'!C11</f>
        <v>0</v>
      </c>
      <c r="E9" s="36">
        <f>'matriz evaluación'!D11</f>
        <v>0</v>
      </c>
      <c r="F9" s="37">
        <f>'matriz evaluación'!E11</f>
        <v>0</v>
      </c>
      <c r="G9">
        <f t="shared" si="0"/>
        <v>1000</v>
      </c>
      <c r="H9">
        <f t="shared" si="1"/>
        <v>0</v>
      </c>
      <c r="I9">
        <f t="shared" si="2"/>
        <v>0</v>
      </c>
      <c r="J9">
        <f t="shared" si="3"/>
        <v>1000</v>
      </c>
      <c r="K9">
        <f t="shared" si="4"/>
        <v>1</v>
      </c>
    </row>
    <row r="10" spans="1:11" x14ac:dyDescent="0.25">
      <c r="A10" s="34">
        <v>8</v>
      </c>
      <c r="B10" s="38" t="str">
        <f>'matriz evaluación'!N12</f>
        <v/>
      </c>
      <c r="C10" s="35">
        <f>'matriz evaluación'!B12</f>
        <v>0</v>
      </c>
      <c r="D10" s="66">
        <f>'matriz evaluación'!C12</f>
        <v>0</v>
      </c>
      <c r="E10" s="36">
        <f>'matriz evaluación'!D12</f>
        <v>0</v>
      </c>
      <c r="F10" s="37">
        <f>'matriz evaluación'!E12</f>
        <v>0</v>
      </c>
      <c r="G10">
        <f t="shared" si="0"/>
        <v>1000</v>
      </c>
      <c r="H10">
        <f t="shared" si="1"/>
        <v>0</v>
      </c>
      <c r="I10">
        <f t="shared" si="2"/>
        <v>0</v>
      </c>
      <c r="J10">
        <f t="shared" si="3"/>
        <v>1000</v>
      </c>
      <c r="K10">
        <f t="shared" si="4"/>
        <v>1</v>
      </c>
    </row>
    <row r="11" spans="1:11" x14ac:dyDescent="0.25">
      <c r="A11" s="34">
        <v>9</v>
      </c>
      <c r="B11" s="38" t="str">
        <f>'matriz evaluación'!N13</f>
        <v/>
      </c>
      <c r="C11" s="35">
        <f>'matriz evaluación'!B13</f>
        <v>0</v>
      </c>
      <c r="D11" s="66">
        <f>'matriz evaluación'!C13</f>
        <v>0</v>
      </c>
      <c r="E11" s="36">
        <f>'matriz evaluación'!D13</f>
        <v>0</v>
      </c>
      <c r="F11" s="37">
        <f>'matriz evaluación'!E13</f>
        <v>0</v>
      </c>
      <c r="G11">
        <f t="shared" si="0"/>
        <v>1000</v>
      </c>
      <c r="H11">
        <f t="shared" si="1"/>
        <v>0</v>
      </c>
      <c r="I11">
        <f t="shared" si="2"/>
        <v>0</v>
      </c>
      <c r="J11">
        <f t="shared" si="3"/>
        <v>1000</v>
      </c>
      <c r="K11">
        <f t="shared" si="4"/>
        <v>1</v>
      </c>
    </row>
    <row r="12" spans="1:11" x14ac:dyDescent="0.25">
      <c r="A12" s="34">
        <v>10</v>
      </c>
      <c r="B12" s="38" t="str">
        <f>'matriz evaluación'!N14</f>
        <v/>
      </c>
      <c r="C12" s="35">
        <f>'matriz evaluación'!B14</f>
        <v>0</v>
      </c>
      <c r="D12" s="66">
        <f>'matriz evaluación'!C14</f>
        <v>0</v>
      </c>
      <c r="E12" s="36">
        <f>'matriz evaluación'!D14</f>
        <v>0</v>
      </c>
      <c r="F12" s="37">
        <f>'matriz evaluación'!E14</f>
        <v>0</v>
      </c>
      <c r="G12">
        <f t="shared" si="0"/>
        <v>1000</v>
      </c>
      <c r="H12">
        <f t="shared" si="1"/>
        <v>0</v>
      </c>
      <c r="I12">
        <f t="shared" si="2"/>
        <v>0</v>
      </c>
      <c r="J12">
        <f t="shared" si="3"/>
        <v>1000</v>
      </c>
      <c r="K12">
        <f t="shared" si="4"/>
        <v>1</v>
      </c>
    </row>
    <row r="13" spans="1:11" x14ac:dyDescent="0.25">
      <c r="A13" s="34">
        <v>11</v>
      </c>
      <c r="B13" s="38" t="str">
        <f>'matriz evaluación'!N15</f>
        <v/>
      </c>
      <c r="C13" s="35">
        <f>'matriz evaluación'!B15</f>
        <v>0</v>
      </c>
      <c r="D13" s="66">
        <f>'matriz evaluación'!C15</f>
        <v>0</v>
      </c>
      <c r="E13" s="36">
        <f>'matriz evaluación'!D15</f>
        <v>0</v>
      </c>
      <c r="F13" s="37">
        <f>'matriz evaluación'!E15</f>
        <v>0</v>
      </c>
      <c r="G13">
        <f t="shared" si="0"/>
        <v>1000</v>
      </c>
      <c r="H13">
        <f t="shared" si="1"/>
        <v>0</v>
      </c>
      <c r="I13">
        <f t="shared" si="2"/>
        <v>0</v>
      </c>
      <c r="J13">
        <f t="shared" si="3"/>
        <v>1000</v>
      </c>
      <c r="K13">
        <f t="shared" si="4"/>
        <v>1</v>
      </c>
    </row>
    <row r="14" spans="1:11" x14ac:dyDescent="0.25">
      <c r="A14" s="34">
        <v>12</v>
      </c>
      <c r="B14" s="38" t="str">
        <f>'matriz evaluación'!N16</f>
        <v/>
      </c>
      <c r="C14" s="35">
        <f>'matriz evaluación'!B16</f>
        <v>0</v>
      </c>
      <c r="D14" s="66">
        <f>'matriz evaluación'!C16</f>
        <v>0</v>
      </c>
      <c r="E14" s="36">
        <f>'matriz evaluación'!D16</f>
        <v>0</v>
      </c>
      <c r="F14" s="37">
        <f>'matriz evaluación'!E16</f>
        <v>0</v>
      </c>
      <c r="G14">
        <f t="shared" si="0"/>
        <v>1000</v>
      </c>
      <c r="H14">
        <f t="shared" si="1"/>
        <v>0</v>
      </c>
      <c r="I14">
        <f t="shared" si="2"/>
        <v>0</v>
      </c>
      <c r="J14">
        <f t="shared" si="3"/>
        <v>1000</v>
      </c>
      <c r="K14">
        <f t="shared" si="4"/>
        <v>1</v>
      </c>
    </row>
    <row r="15" spans="1:11" x14ac:dyDescent="0.25">
      <c r="A15" s="34">
        <v>13</v>
      </c>
      <c r="B15" s="38" t="str">
        <f>'matriz evaluación'!N17</f>
        <v/>
      </c>
      <c r="C15" s="35">
        <f>'matriz evaluación'!B17</f>
        <v>0</v>
      </c>
      <c r="D15" s="66">
        <f>'matriz evaluación'!C17</f>
        <v>0</v>
      </c>
      <c r="E15" s="36">
        <f>'matriz evaluación'!D17</f>
        <v>0</v>
      </c>
      <c r="F15" s="37">
        <f>'matriz evaluación'!E17</f>
        <v>0</v>
      </c>
      <c r="G15">
        <f t="shared" si="0"/>
        <v>1000</v>
      </c>
      <c r="H15">
        <f t="shared" si="1"/>
        <v>0</v>
      </c>
      <c r="I15">
        <f t="shared" si="2"/>
        <v>0</v>
      </c>
      <c r="J15">
        <f t="shared" si="3"/>
        <v>1000</v>
      </c>
      <c r="K15">
        <f t="shared" si="4"/>
        <v>1</v>
      </c>
    </row>
    <row r="16" spans="1:11" x14ac:dyDescent="0.25">
      <c r="A16" s="34">
        <v>14</v>
      </c>
      <c r="B16" s="38" t="str">
        <f>'matriz evaluación'!N18</f>
        <v/>
      </c>
      <c r="C16" s="35">
        <f>'matriz evaluación'!B18</f>
        <v>0</v>
      </c>
      <c r="D16" s="66">
        <f>'matriz evaluación'!C18</f>
        <v>0</v>
      </c>
      <c r="E16" s="36">
        <f>'matriz evaluación'!D18</f>
        <v>0</v>
      </c>
      <c r="F16" s="37">
        <f>'matriz evaluación'!E18</f>
        <v>0</v>
      </c>
      <c r="G16">
        <f t="shared" si="0"/>
        <v>1000</v>
      </c>
      <c r="H16">
        <f t="shared" si="1"/>
        <v>0</v>
      </c>
      <c r="I16">
        <f t="shared" si="2"/>
        <v>0</v>
      </c>
      <c r="J16">
        <f t="shared" si="3"/>
        <v>1000</v>
      </c>
      <c r="K16">
        <f t="shared" si="4"/>
        <v>1</v>
      </c>
    </row>
    <row r="17" spans="1:11" x14ac:dyDescent="0.25">
      <c r="A17" s="34">
        <v>15</v>
      </c>
      <c r="B17" s="38" t="str">
        <f>'matriz evaluación'!N19</f>
        <v/>
      </c>
      <c r="C17" s="35">
        <f>'matriz evaluación'!B19</f>
        <v>0</v>
      </c>
      <c r="D17" s="66">
        <f>'matriz evaluación'!C19</f>
        <v>0</v>
      </c>
      <c r="E17" s="36">
        <f>'matriz evaluación'!D19</f>
        <v>0</v>
      </c>
      <c r="F17" s="37">
        <f>'matriz evaluación'!E19</f>
        <v>0</v>
      </c>
      <c r="G17">
        <f t="shared" si="0"/>
        <v>1000</v>
      </c>
      <c r="H17">
        <f t="shared" si="1"/>
        <v>0</v>
      </c>
      <c r="I17">
        <f t="shared" si="2"/>
        <v>0</v>
      </c>
      <c r="J17">
        <f t="shared" si="3"/>
        <v>1000</v>
      </c>
      <c r="K17">
        <f t="shared" si="4"/>
        <v>1</v>
      </c>
    </row>
    <row r="18" spans="1:11" x14ac:dyDescent="0.25">
      <c r="A18" s="34">
        <v>16</v>
      </c>
      <c r="B18" s="38" t="str">
        <f>'matriz evaluación'!N20</f>
        <v/>
      </c>
      <c r="C18" s="35">
        <f>'matriz evaluación'!B20</f>
        <v>0</v>
      </c>
      <c r="D18" s="66">
        <f>'matriz evaluación'!C20</f>
        <v>0</v>
      </c>
      <c r="E18" s="36">
        <f>'matriz evaluación'!D20</f>
        <v>0</v>
      </c>
      <c r="F18" s="37">
        <f>'matriz evaluación'!E20</f>
        <v>0</v>
      </c>
      <c r="G18">
        <f t="shared" si="0"/>
        <v>1000</v>
      </c>
      <c r="H18">
        <f t="shared" si="1"/>
        <v>0</v>
      </c>
      <c r="I18">
        <f t="shared" si="2"/>
        <v>0</v>
      </c>
      <c r="J18">
        <f t="shared" si="3"/>
        <v>1000</v>
      </c>
      <c r="K18">
        <f t="shared" si="4"/>
        <v>1</v>
      </c>
    </row>
    <row r="19" spans="1:11" x14ac:dyDescent="0.25">
      <c r="A19" s="34">
        <v>17</v>
      </c>
      <c r="B19" s="38" t="str">
        <f>'matriz evaluación'!N21</f>
        <v/>
      </c>
      <c r="C19" s="35">
        <f>'matriz evaluación'!B21</f>
        <v>0</v>
      </c>
      <c r="D19" s="66">
        <f>'matriz evaluación'!C21</f>
        <v>0</v>
      </c>
      <c r="E19" s="36">
        <f>'matriz evaluación'!D21</f>
        <v>0</v>
      </c>
      <c r="F19" s="37">
        <f>'matriz evaluación'!E21</f>
        <v>0</v>
      </c>
      <c r="G19">
        <f t="shared" si="0"/>
        <v>1000</v>
      </c>
      <c r="H19">
        <f t="shared" si="1"/>
        <v>0</v>
      </c>
      <c r="I19">
        <f t="shared" si="2"/>
        <v>0</v>
      </c>
      <c r="J19">
        <f t="shared" si="3"/>
        <v>1000</v>
      </c>
      <c r="K19">
        <f t="shared" si="4"/>
        <v>1</v>
      </c>
    </row>
    <row r="20" spans="1:11" x14ac:dyDescent="0.25">
      <c r="A20" s="34">
        <v>18</v>
      </c>
      <c r="B20" s="38" t="str">
        <f>'matriz evaluación'!N22</f>
        <v/>
      </c>
      <c r="C20" s="35">
        <f>'matriz evaluación'!B22</f>
        <v>0</v>
      </c>
      <c r="D20" s="66">
        <f>'matriz evaluación'!C22</f>
        <v>0</v>
      </c>
      <c r="E20" s="36">
        <f>'matriz evaluación'!D22</f>
        <v>0</v>
      </c>
      <c r="F20" s="37">
        <f>'matriz evaluación'!E22</f>
        <v>0</v>
      </c>
      <c r="G20">
        <f t="shared" si="0"/>
        <v>1000</v>
      </c>
      <c r="H20">
        <f t="shared" si="1"/>
        <v>0</v>
      </c>
      <c r="I20">
        <f t="shared" si="2"/>
        <v>0</v>
      </c>
      <c r="J20">
        <f t="shared" si="3"/>
        <v>1000</v>
      </c>
      <c r="K20">
        <f t="shared" si="4"/>
        <v>1</v>
      </c>
    </row>
    <row r="21" spans="1:11" x14ac:dyDescent="0.25">
      <c r="A21" s="34">
        <v>19</v>
      </c>
      <c r="B21" s="38" t="str">
        <f>'matriz evaluación'!N23</f>
        <v/>
      </c>
      <c r="C21" s="35">
        <f>'matriz evaluación'!B23</f>
        <v>0</v>
      </c>
      <c r="D21" s="66">
        <f>'matriz evaluación'!C23</f>
        <v>0</v>
      </c>
      <c r="E21" s="36">
        <f>'matriz evaluación'!D23</f>
        <v>0</v>
      </c>
      <c r="F21" s="37">
        <f>'matriz evaluación'!E23</f>
        <v>0</v>
      </c>
      <c r="G21">
        <f t="shared" si="0"/>
        <v>1000</v>
      </c>
      <c r="H21">
        <f t="shared" si="1"/>
        <v>0</v>
      </c>
      <c r="I21">
        <f t="shared" si="2"/>
        <v>0</v>
      </c>
      <c r="J21">
        <f t="shared" si="3"/>
        <v>1000</v>
      </c>
      <c r="K21">
        <f t="shared" si="4"/>
        <v>1</v>
      </c>
    </row>
    <row r="22" spans="1:11" x14ac:dyDescent="0.25">
      <c r="A22" s="34">
        <v>20</v>
      </c>
      <c r="B22" s="38" t="str">
        <f>'matriz evaluación'!N24</f>
        <v/>
      </c>
      <c r="C22" s="35">
        <f>'matriz evaluación'!B24</f>
        <v>0</v>
      </c>
      <c r="D22" s="66">
        <f>'matriz evaluación'!C24</f>
        <v>0</v>
      </c>
      <c r="E22" s="36">
        <f>'matriz evaluación'!D24</f>
        <v>0</v>
      </c>
      <c r="F22" s="37">
        <f>'matriz evaluación'!E24</f>
        <v>0</v>
      </c>
      <c r="G22">
        <f t="shared" si="0"/>
        <v>1000</v>
      </c>
      <c r="H22">
        <f t="shared" si="1"/>
        <v>0</v>
      </c>
      <c r="I22">
        <f t="shared" si="2"/>
        <v>0</v>
      </c>
      <c r="J22">
        <f t="shared" si="3"/>
        <v>1000</v>
      </c>
      <c r="K22">
        <f t="shared" si="4"/>
        <v>1</v>
      </c>
    </row>
    <row r="23" spans="1:11" x14ac:dyDescent="0.25">
      <c r="A23" s="34">
        <v>21</v>
      </c>
      <c r="B23" s="38" t="str">
        <f>'matriz evaluación'!N25</f>
        <v/>
      </c>
      <c r="C23" s="35">
        <f>'matriz evaluación'!B25</f>
        <v>0</v>
      </c>
      <c r="D23" s="66">
        <f>'matriz evaluación'!C25</f>
        <v>0</v>
      </c>
      <c r="E23" s="36">
        <f>'matriz evaluación'!D25</f>
        <v>0</v>
      </c>
      <c r="F23" s="37">
        <f>'matriz evaluación'!E25</f>
        <v>0</v>
      </c>
      <c r="G23">
        <f t="shared" si="0"/>
        <v>1000</v>
      </c>
      <c r="H23">
        <f t="shared" si="1"/>
        <v>0</v>
      </c>
      <c r="I23">
        <f t="shared" si="2"/>
        <v>0</v>
      </c>
      <c r="J23">
        <f t="shared" si="3"/>
        <v>1000</v>
      </c>
      <c r="K23">
        <f t="shared" si="4"/>
        <v>1</v>
      </c>
    </row>
    <row r="24" spans="1:11" x14ac:dyDescent="0.25">
      <c r="A24" s="34">
        <v>22</v>
      </c>
      <c r="B24" s="38" t="str">
        <f>'matriz evaluación'!N26</f>
        <v/>
      </c>
      <c r="C24" s="35">
        <f>'matriz evaluación'!B26</f>
        <v>0</v>
      </c>
      <c r="D24" s="66">
        <f>'matriz evaluación'!C26</f>
        <v>0</v>
      </c>
      <c r="E24" s="36">
        <f>'matriz evaluación'!D26</f>
        <v>0</v>
      </c>
      <c r="F24" s="37">
        <f>'matriz evaluación'!E26</f>
        <v>0</v>
      </c>
      <c r="G24">
        <f t="shared" si="0"/>
        <v>1000</v>
      </c>
      <c r="H24">
        <f t="shared" si="1"/>
        <v>0</v>
      </c>
      <c r="I24">
        <f t="shared" si="2"/>
        <v>0</v>
      </c>
      <c r="J24">
        <f t="shared" si="3"/>
        <v>1000</v>
      </c>
      <c r="K24">
        <f t="shared" si="4"/>
        <v>1</v>
      </c>
    </row>
    <row r="25" spans="1:11" x14ac:dyDescent="0.25">
      <c r="A25" s="34">
        <v>23</v>
      </c>
      <c r="B25" s="38" t="str">
        <f>'matriz evaluación'!N27</f>
        <v/>
      </c>
      <c r="C25" s="35">
        <f>'matriz evaluación'!B27</f>
        <v>0</v>
      </c>
      <c r="D25" s="66">
        <f>'matriz evaluación'!C27</f>
        <v>0</v>
      </c>
      <c r="E25" s="36">
        <f>'matriz evaluación'!D27</f>
        <v>0</v>
      </c>
      <c r="F25" s="37">
        <f>'matriz evaluación'!E27</f>
        <v>0</v>
      </c>
      <c r="G25">
        <f t="shared" si="0"/>
        <v>1000</v>
      </c>
      <c r="H25">
        <f t="shared" si="1"/>
        <v>0</v>
      </c>
      <c r="I25">
        <f t="shared" si="2"/>
        <v>0</v>
      </c>
      <c r="J25">
        <f t="shared" si="3"/>
        <v>1000</v>
      </c>
      <c r="K25">
        <f t="shared" si="4"/>
        <v>1</v>
      </c>
    </row>
    <row r="26" spans="1:11" x14ac:dyDescent="0.25">
      <c r="A26" s="34">
        <v>24</v>
      </c>
      <c r="B26" s="38" t="str">
        <f>'matriz evaluación'!N28</f>
        <v/>
      </c>
      <c r="C26" s="35">
        <f>'matriz evaluación'!B28</f>
        <v>0</v>
      </c>
      <c r="D26" s="66">
        <f>'matriz evaluación'!C28</f>
        <v>0</v>
      </c>
      <c r="E26" s="36">
        <f>'matriz evaluación'!D28</f>
        <v>0</v>
      </c>
      <c r="F26" s="37">
        <f>'matriz evaluación'!E28</f>
        <v>0</v>
      </c>
      <c r="G26">
        <f t="shared" si="0"/>
        <v>1000</v>
      </c>
      <c r="H26">
        <f t="shared" si="1"/>
        <v>0</v>
      </c>
      <c r="I26">
        <f t="shared" si="2"/>
        <v>0</v>
      </c>
      <c r="J26">
        <f t="shared" si="3"/>
        <v>1000</v>
      </c>
      <c r="K26">
        <f t="shared" si="4"/>
        <v>1</v>
      </c>
    </row>
    <row r="27" spans="1:11" x14ac:dyDescent="0.25">
      <c r="A27" s="34">
        <v>25</v>
      </c>
      <c r="B27" s="38" t="str">
        <f>'matriz evaluación'!N29</f>
        <v/>
      </c>
      <c r="C27" s="35">
        <f>'matriz evaluación'!B29</f>
        <v>0</v>
      </c>
      <c r="D27" s="66">
        <f>'matriz evaluación'!C29</f>
        <v>0</v>
      </c>
      <c r="E27" s="36">
        <f>'matriz evaluación'!D29</f>
        <v>0</v>
      </c>
      <c r="F27" s="37">
        <f>'matriz evaluación'!E29</f>
        <v>0</v>
      </c>
      <c r="G27">
        <f t="shared" si="0"/>
        <v>1000</v>
      </c>
      <c r="H27">
        <f t="shared" si="1"/>
        <v>0</v>
      </c>
      <c r="I27">
        <f t="shared" si="2"/>
        <v>0</v>
      </c>
      <c r="J27">
        <f t="shared" si="3"/>
        <v>1000</v>
      </c>
      <c r="K27">
        <f t="shared" si="4"/>
        <v>1</v>
      </c>
    </row>
    <row r="28" spans="1:11" x14ac:dyDescent="0.25">
      <c r="A28" s="34">
        <v>26</v>
      </c>
      <c r="B28" s="38" t="str">
        <f>'matriz evaluación'!N30</f>
        <v/>
      </c>
      <c r="C28" s="35">
        <f>'matriz evaluación'!B30</f>
        <v>0</v>
      </c>
      <c r="D28" s="66">
        <f>'matriz evaluación'!C30</f>
        <v>0</v>
      </c>
      <c r="E28" s="36">
        <f>'matriz evaluación'!D30</f>
        <v>0</v>
      </c>
      <c r="F28" s="37">
        <f>'matriz evaluación'!E30</f>
        <v>0</v>
      </c>
      <c r="G28">
        <f t="shared" si="0"/>
        <v>1000</v>
      </c>
      <c r="H28">
        <f t="shared" si="1"/>
        <v>0</v>
      </c>
      <c r="I28">
        <f t="shared" si="2"/>
        <v>0</v>
      </c>
      <c r="J28">
        <f t="shared" si="3"/>
        <v>1000</v>
      </c>
      <c r="K28">
        <f t="shared" si="4"/>
        <v>1</v>
      </c>
    </row>
    <row r="29" spans="1:11" x14ac:dyDescent="0.25">
      <c r="A29" s="34">
        <v>27</v>
      </c>
      <c r="B29" s="38" t="str">
        <f>'matriz evaluación'!N31</f>
        <v/>
      </c>
      <c r="C29" s="35">
        <f>'matriz evaluación'!B31</f>
        <v>0</v>
      </c>
      <c r="D29" s="66">
        <f>'matriz evaluación'!C31</f>
        <v>0</v>
      </c>
      <c r="E29" s="36">
        <f>'matriz evaluación'!D31</f>
        <v>0</v>
      </c>
      <c r="F29" s="37">
        <f>'matriz evaluación'!E31</f>
        <v>0</v>
      </c>
      <c r="G29">
        <f t="shared" si="0"/>
        <v>1000</v>
      </c>
      <c r="H29">
        <f t="shared" si="1"/>
        <v>0</v>
      </c>
      <c r="I29">
        <f t="shared" si="2"/>
        <v>0</v>
      </c>
      <c r="J29">
        <f t="shared" si="3"/>
        <v>1000</v>
      </c>
      <c r="K29">
        <f t="shared" si="4"/>
        <v>1</v>
      </c>
    </row>
    <row r="30" spans="1:11" x14ac:dyDescent="0.25">
      <c r="A30" s="34">
        <v>28</v>
      </c>
      <c r="B30" s="38" t="str">
        <f>'matriz evaluación'!N32</f>
        <v/>
      </c>
      <c r="C30" s="35">
        <f>'matriz evaluación'!B32</f>
        <v>0</v>
      </c>
      <c r="D30" s="66">
        <f>'matriz evaluación'!C32</f>
        <v>0</v>
      </c>
      <c r="E30" s="36">
        <f>'matriz evaluación'!D32</f>
        <v>0</v>
      </c>
      <c r="F30" s="37">
        <f>'matriz evaluación'!E32</f>
        <v>0</v>
      </c>
      <c r="G30">
        <f t="shared" si="0"/>
        <v>1000</v>
      </c>
      <c r="H30">
        <f t="shared" si="1"/>
        <v>0</v>
      </c>
      <c r="I30">
        <f t="shared" si="2"/>
        <v>0</v>
      </c>
      <c r="J30">
        <f t="shared" si="3"/>
        <v>1000</v>
      </c>
      <c r="K30">
        <f t="shared" si="4"/>
        <v>1</v>
      </c>
    </row>
    <row r="31" spans="1:11" x14ac:dyDescent="0.25">
      <c r="A31" s="34">
        <v>29</v>
      </c>
      <c r="B31" s="38" t="str">
        <f>'matriz evaluación'!N33</f>
        <v/>
      </c>
      <c r="C31" s="35">
        <f>'matriz evaluación'!B33</f>
        <v>0</v>
      </c>
      <c r="D31" s="66">
        <f>'matriz evaluación'!C33</f>
        <v>0</v>
      </c>
      <c r="E31" s="36">
        <f>'matriz evaluación'!D33</f>
        <v>0</v>
      </c>
      <c r="F31" s="37">
        <f>'matriz evaluación'!E33</f>
        <v>0</v>
      </c>
      <c r="G31">
        <f t="shared" si="0"/>
        <v>1000</v>
      </c>
      <c r="H31">
        <f t="shared" si="1"/>
        <v>0</v>
      </c>
      <c r="I31">
        <f t="shared" si="2"/>
        <v>0</v>
      </c>
      <c r="J31">
        <f t="shared" si="3"/>
        <v>1000</v>
      </c>
      <c r="K31">
        <f t="shared" si="4"/>
        <v>1</v>
      </c>
    </row>
    <row r="32" spans="1:11" x14ac:dyDescent="0.25">
      <c r="A32" s="34">
        <v>30</v>
      </c>
      <c r="B32" s="38" t="str">
        <f>'matriz evaluación'!N34</f>
        <v/>
      </c>
      <c r="C32" s="35">
        <f>'matriz evaluación'!B34</f>
        <v>0</v>
      </c>
      <c r="D32" s="66">
        <f>'matriz evaluación'!C34</f>
        <v>0</v>
      </c>
      <c r="E32" s="36">
        <f>'matriz evaluación'!D34</f>
        <v>0</v>
      </c>
      <c r="F32" s="37">
        <f>'matriz evaluación'!E34</f>
        <v>0</v>
      </c>
      <c r="G32">
        <f t="shared" si="0"/>
        <v>1000</v>
      </c>
      <c r="H32">
        <f t="shared" si="1"/>
        <v>0</v>
      </c>
      <c r="I32">
        <f t="shared" si="2"/>
        <v>0</v>
      </c>
      <c r="J32">
        <f t="shared" si="3"/>
        <v>1000</v>
      </c>
      <c r="K32">
        <f t="shared" si="4"/>
        <v>1</v>
      </c>
    </row>
    <row r="33" spans="1:11" x14ac:dyDescent="0.25">
      <c r="A33" s="34">
        <v>31</v>
      </c>
      <c r="B33" s="38" t="str">
        <f>'matriz evaluación'!N35</f>
        <v/>
      </c>
      <c r="C33" s="35">
        <f>'matriz evaluación'!B35</f>
        <v>0</v>
      </c>
      <c r="D33" s="66">
        <f>'matriz evaluación'!C35</f>
        <v>0</v>
      </c>
      <c r="E33" s="36">
        <f>'matriz evaluación'!D35</f>
        <v>0</v>
      </c>
      <c r="F33" s="37">
        <f>'matriz evaluación'!E35</f>
        <v>0</v>
      </c>
      <c r="G33">
        <f t="shared" si="0"/>
        <v>1000</v>
      </c>
      <c r="H33">
        <f t="shared" si="1"/>
        <v>0</v>
      </c>
      <c r="I33">
        <f t="shared" si="2"/>
        <v>0</v>
      </c>
      <c r="J33">
        <f t="shared" si="3"/>
        <v>1000</v>
      </c>
      <c r="K33">
        <f t="shared" si="4"/>
        <v>1</v>
      </c>
    </row>
    <row r="34" spans="1:11" x14ac:dyDescent="0.25">
      <c r="A34" s="34">
        <v>32</v>
      </c>
      <c r="B34" s="38" t="str">
        <f>'matriz evaluación'!N36</f>
        <v/>
      </c>
      <c r="C34" s="35">
        <f>'matriz evaluación'!B36</f>
        <v>0</v>
      </c>
      <c r="D34" s="66">
        <f>'matriz evaluación'!C36</f>
        <v>0</v>
      </c>
      <c r="E34" s="36">
        <f>'matriz evaluación'!D36</f>
        <v>0</v>
      </c>
      <c r="F34" s="37">
        <f>'matriz evaluación'!E36</f>
        <v>0</v>
      </c>
      <c r="G34">
        <f t="shared" si="0"/>
        <v>1000</v>
      </c>
      <c r="H34">
        <f t="shared" si="1"/>
        <v>0</v>
      </c>
      <c r="I34">
        <f t="shared" si="2"/>
        <v>0</v>
      </c>
      <c r="J34">
        <f t="shared" si="3"/>
        <v>1000</v>
      </c>
      <c r="K34">
        <f t="shared" si="4"/>
        <v>1</v>
      </c>
    </row>
    <row r="35" spans="1:11" x14ac:dyDescent="0.25">
      <c r="A35" s="34">
        <v>33</v>
      </c>
      <c r="B35" s="38" t="str">
        <f>'matriz evaluación'!N37</f>
        <v/>
      </c>
      <c r="C35" s="35">
        <f>'matriz evaluación'!B37</f>
        <v>0</v>
      </c>
      <c r="D35" s="66">
        <f>'matriz evaluación'!C37</f>
        <v>0</v>
      </c>
      <c r="E35" s="36">
        <f>'matriz evaluación'!D37</f>
        <v>0</v>
      </c>
      <c r="F35" s="37">
        <f>'matriz evaluación'!E37</f>
        <v>0</v>
      </c>
      <c r="G35">
        <f t="shared" ref="G35:G66" si="5">IFERROR(_xlfn.RANK.EQ(B35,$B$3:$B$202),1000)</f>
        <v>1000</v>
      </c>
      <c r="H35">
        <f t="shared" ref="H35:H66" si="6">E35+F35</f>
        <v>0</v>
      </c>
      <c r="I35">
        <f t="shared" ref="I35:I66" si="7">H35/100000</f>
        <v>0</v>
      </c>
      <c r="J35">
        <f t="shared" ref="J35:J66" si="8">G35+I35</f>
        <v>1000</v>
      </c>
      <c r="K35">
        <f t="shared" ref="K35:K66" si="9">_xlfn.RANK.EQ(J35,$J$3:$J$202,1)</f>
        <v>1</v>
      </c>
    </row>
    <row r="36" spans="1:11" x14ac:dyDescent="0.25">
      <c r="A36" s="34">
        <v>34</v>
      </c>
      <c r="B36" s="38" t="str">
        <f>'matriz evaluación'!N38</f>
        <v/>
      </c>
      <c r="C36" s="35">
        <f>'matriz evaluación'!B38</f>
        <v>0</v>
      </c>
      <c r="D36" s="66">
        <f>'matriz evaluación'!C38</f>
        <v>0</v>
      </c>
      <c r="E36" s="36">
        <f>'matriz evaluación'!D38</f>
        <v>0</v>
      </c>
      <c r="F36" s="37">
        <f>'matriz evaluación'!E38</f>
        <v>0</v>
      </c>
      <c r="G36">
        <f t="shared" si="5"/>
        <v>1000</v>
      </c>
      <c r="H36">
        <f t="shared" si="6"/>
        <v>0</v>
      </c>
      <c r="I36">
        <f t="shared" si="7"/>
        <v>0</v>
      </c>
      <c r="J36">
        <f t="shared" si="8"/>
        <v>1000</v>
      </c>
      <c r="K36">
        <f t="shared" si="9"/>
        <v>1</v>
      </c>
    </row>
    <row r="37" spans="1:11" x14ac:dyDescent="0.25">
      <c r="A37" s="34">
        <v>35</v>
      </c>
      <c r="B37" s="38" t="str">
        <f>'matriz evaluación'!N39</f>
        <v/>
      </c>
      <c r="C37" s="35">
        <f>'matriz evaluación'!B39</f>
        <v>0</v>
      </c>
      <c r="D37" s="66">
        <f>'matriz evaluación'!C39</f>
        <v>0</v>
      </c>
      <c r="E37" s="36">
        <f>'matriz evaluación'!D39</f>
        <v>0</v>
      </c>
      <c r="F37" s="37">
        <f>'matriz evaluación'!E39</f>
        <v>0</v>
      </c>
      <c r="G37">
        <f t="shared" si="5"/>
        <v>1000</v>
      </c>
      <c r="H37">
        <f t="shared" si="6"/>
        <v>0</v>
      </c>
      <c r="I37">
        <f t="shared" si="7"/>
        <v>0</v>
      </c>
      <c r="J37">
        <f t="shared" si="8"/>
        <v>1000</v>
      </c>
      <c r="K37">
        <f t="shared" si="9"/>
        <v>1</v>
      </c>
    </row>
    <row r="38" spans="1:11" x14ac:dyDescent="0.25">
      <c r="A38" s="34">
        <v>36</v>
      </c>
      <c r="B38" s="38" t="str">
        <f>'matriz evaluación'!N40</f>
        <v/>
      </c>
      <c r="C38" s="35">
        <f>'matriz evaluación'!B40</f>
        <v>0</v>
      </c>
      <c r="D38" s="66">
        <f>'matriz evaluación'!C40</f>
        <v>0</v>
      </c>
      <c r="E38" s="36">
        <f>'matriz evaluación'!D40</f>
        <v>0</v>
      </c>
      <c r="F38" s="37">
        <f>'matriz evaluación'!E40</f>
        <v>0</v>
      </c>
      <c r="G38">
        <f t="shared" si="5"/>
        <v>1000</v>
      </c>
      <c r="H38">
        <f t="shared" si="6"/>
        <v>0</v>
      </c>
      <c r="I38">
        <f t="shared" si="7"/>
        <v>0</v>
      </c>
      <c r="J38">
        <f t="shared" si="8"/>
        <v>1000</v>
      </c>
      <c r="K38">
        <f t="shared" si="9"/>
        <v>1</v>
      </c>
    </row>
    <row r="39" spans="1:11" x14ac:dyDescent="0.25">
      <c r="A39" s="34">
        <v>37</v>
      </c>
      <c r="B39" s="38" t="str">
        <f>'matriz evaluación'!N41</f>
        <v/>
      </c>
      <c r="C39" s="35">
        <f>'matriz evaluación'!B41</f>
        <v>0</v>
      </c>
      <c r="D39" s="66">
        <f>'matriz evaluación'!C41</f>
        <v>0</v>
      </c>
      <c r="E39" s="36">
        <f>'matriz evaluación'!D41</f>
        <v>0</v>
      </c>
      <c r="F39" s="37">
        <f>'matriz evaluación'!E41</f>
        <v>0</v>
      </c>
      <c r="G39">
        <f t="shared" si="5"/>
        <v>1000</v>
      </c>
      <c r="H39">
        <f t="shared" si="6"/>
        <v>0</v>
      </c>
      <c r="I39">
        <f t="shared" si="7"/>
        <v>0</v>
      </c>
      <c r="J39">
        <f t="shared" si="8"/>
        <v>1000</v>
      </c>
      <c r="K39">
        <f t="shared" si="9"/>
        <v>1</v>
      </c>
    </row>
    <row r="40" spans="1:11" x14ac:dyDescent="0.25">
      <c r="A40" s="34">
        <v>38</v>
      </c>
      <c r="B40" s="38" t="str">
        <f>'matriz evaluación'!N42</f>
        <v/>
      </c>
      <c r="C40" s="35">
        <f>'matriz evaluación'!B42</f>
        <v>0</v>
      </c>
      <c r="D40" s="66">
        <f>'matriz evaluación'!C42</f>
        <v>0</v>
      </c>
      <c r="E40" s="36">
        <f>'matriz evaluación'!D42</f>
        <v>0</v>
      </c>
      <c r="F40" s="37">
        <f>'matriz evaluación'!E42</f>
        <v>0</v>
      </c>
      <c r="G40">
        <f t="shared" si="5"/>
        <v>1000</v>
      </c>
      <c r="H40">
        <f t="shared" si="6"/>
        <v>0</v>
      </c>
      <c r="I40">
        <f t="shared" si="7"/>
        <v>0</v>
      </c>
      <c r="J40">
        <f t="shared" si="8"/>
        <v>1000</v>
      </c>
      <c r="K40">
        <f t="shared" si="9"/>
        <v>1</v>
      </c>
    </row>
    <row r="41" spans="1:11" x14ac:dyDescent="0.25">
      <c r="A41" s="34">
        <v>39</v>
      </c>
      <c r="B41" s="38" t="str">
        <f>'matriz evaluación'!N43</f>
        <v/>
      </c>
      <c r="C41" s="35">
        <f>'matriz evaluación'!B43</f>
        <v>0</v>
      </c>
      <c r="D41" s="66">
        <f>'matriz evaluación'!C43</f>
        <v>0</v>
      </c>
      <c r="E41" s="36">
        <f>'matriz evaluación'!D43</f>
        <v>0</v>
      </c>
      <c r="F41" s="37">
        <f>'matriz evaluación'!E43</f>
        <v>0</v>
      </c>
      <c r="G41">
        <f t="shared" si="5"/>
        <v>1000</v>
      </c>
      <c r="H41">
        <f t="shared" si="6"/>
        <v>0</v>
      </c>
      <c r="I41">
        <f t="shared" si="7"/>
        <v>0</v>
      </c>
      <c r="J41">
        <f t="shared" si="8"/>
        <v>1000</v>
      </c>
      <c r="K41">
        <f t="shared" si="9"/>
        <v>1</v>
      </c>
    </row>
    <row r="42" spans="1:11" x14ac:dyDescent="0.25">
      <c r="A42" s="34">
        <v>40</v>
      </c>
      <c r="B42" s="38" t="str">
        <f>'matriz evaluación'!N44</f>
        <v/>
      </c>
      <c r="C42" s="35">
        <f>'matriz evaluación'!B44</f>
        <v>0</v>
      </c>
      <c r="D42" s="66">
        <f>'matriz evaluación'!C44</f>
        <v>0</v>
      </c>
      <c r="E42" s="36">
        <f>'matriz evaluación'!D44</f>
        <v>0</v>
      </c>
      <c r="F42" s="37">
        <f>'matriz evaluación'!E44</f>
        <v>0</v>
      </c>
      <c r="G42">
        <f t="shared" si="5"/>
        <v>1000</v>
      </c>
      <c r="H42">
        <f t="shared" si="6"/>
        <v>0</v>
      </c>
      <c r="I42">
        <f t="shared" si="7"/>
        <v>0</v>
      </c>
      <c r="J42">
        <f t="shared" si="8"/>
        <v>1000</v>
      </c>
      <c r="K42">
        <f t="shared" si="9"/>
        <v>1</v>
      </c>
    </row>
    <row r="43" spans="1:11" x14ac:dyDescent="0.25">
      <c r="A43" s="34">
        <v>41</v>
      </c>
      <c r="B43" s="38" t="str">
        <f>'matriz evaluación'!N45</f>
        <v/>
      </c>
      <c r="C43" s="35">
        <f>'matriz evaluación'!B45</f>
        <v>0</v>
      </c>
      <c r="D43" s="66">
        <f>'matriz evaluación'!C45</f>
        <v>0</v>
      </c>
      <c r="E43" s="36">
        <f>'matriz evaluación'!D45</f>
        <v>0</v>
      </c>
      <c r="F43" s="37">
        <f>'matriz evaluación'!E45</f>
        <v>0</v>
      </c>
      <c r="G43">
        <f t="shared" si="5"/>
        <v>1000</v>
      </c>
      <c r="H43">
        <f t="shared" si="6"/>
        <v>0</v>
      </c>
      <c r="I43">
        <f t="shared" si="7"/>
        <v>0</v>
      </c>
      <c r="J43">
        <f t="shared" si="8"/>
        <v>1000</v>
      </c>
      <c r="K43">
        <f t="shared" si="9"/>
        <v>1</v>
      </c>
    </row>
    <row r="44" spans="1:11" x14ac:dyDescent="0.25">
      <c r="A44" s="34">
        <v>42</v>
      </c>
      <c r="B44" s="38" t="str">
        <f>'matriz evaluación'!N46</f>
        <v/>
      </c>
      <c r="C44" s="35">
        <f>'matriz evaluación'!B46</f>
        <v>0</v>
      </c>
      <c r="D44" s="66">
        <f>'matriz evaluación'!C46</f>
        <v>0</v>
      </c>
      <c r="E44" s="36">
        <f>'matriz evaluación'!D46</f>
        <v>0</v>
      </c>
      <c r="F44" s="37">
        <f>'matriz evaluación'!E46</f>
        <v>0</v>
      </c>
      <c r="G44">
        <f t="shared" si="5"/>
        <v>1000</v>
      </c>
      <c r="H44">
        <f t="shared" si="6"/>
        <v>0</v>
      </c>
      <c r="I44">
        <f t="shared" si="7"/>
        <v>0</v>
      </c>
      <c r="J44">
        <f t="shared" si="8"/>
        <v>1000</v>
      </c>
      <c r="K44">
        <f t="shared" si="9"/>
        <v>1</v>
      </c>
    </row>
    <row r="45" spans="1:11" x14ac:dyDescent="0.25">
      <c r="A45" s="34">
        <v>43</v>
      </c>
      <c r="B45" s="38" t="str">
        <f>'matriz evaluación'!N47</f>
        <v/>
      </c>
      <c r="C45" s="35">
        <f>'matriz evaluación'!B47</f>
        <v>0</v>
      </c>
      <c r="D45" s="66">
        <f>'matriz evaluación'!C47</f>
        <v>0</v>
      </c>
      <c r="E45" s="36">
        <f>'matriz evaluación'!D47</f>
        <v>0</v>
      </c>
      <c r="F45" s="37">
        <f>'matriz evaluación'!E47</f>
        <v>0</v>
      </c>
      <c r="G45">
        <f t="shared" si="5"/>
        <v>1000</v>
      </c>
      <c r="H45">
        <f t="shared" si="6"/>
        <v>0</v>
      </c>
      <c r="I45">
        <f t="shared" si="7"/>
        <v>0</v>
      </c>
      <c r="J45">
        <f t="shared" si="8"/>
        <v>1000</v>
      </c>
      <c r="K45">
        <f t="shared" si="9"/>
        <v>1</v>
      </c>
    </row>
    <row r="46" spans="1:11" x14ac:dyDescent="0.25">
      <c r="A46" s="34">
        <v>44</v>
      </c>
      <c r="B46" s="38" t="str">
        <f>'matriz evaluación'!N48</f>
        <v/>
      </c>
      <c r="C46" s="35">
        <f>'matriz evaluación'!B48</f>
        <v>0</v>
      </c>
      <c r="D46" s="66">
        <f>'matriz evaluación'!C48</f>
        <v>0</v>
      </c>
      <c r="E46" s="36">
        <f>'matriz evaluación'!D48</f>
        <v>0</v>
      </c>
      <c r="F46" s="37">
        <f>'matriz evaluación'!E48</f>
        <v>0</v>
      </c>
      <c r="G46">
        <f t="shared" si="5"/>
        <v>1000</v>
      </c>
      <c r="H46">
        <f t="shared" si="6"/>
        <v>0</v>
      </c>
      <c r="I46">
        <f t="shared" si="7"/>
        <v>0</v>
      </c>
      <c r="J46">
        <f t="shared" si="8"/>
        <v>1000</v>
      </c>
      <c r="K46">
        <f t="shared" si="9"/>
        <v>1</v>
      </c>
    </row>
    <row r="47" spans="1:11" x14ac:dyDescent="0.25">
      <c r="A47" s="34">
        <v>45</v>
      </c>
      <c r="B47" s="38" t="str">
        <f>'matriz evaluación'!N49</f>
        <v/>
      </c>
      <c r="C47" s="35">
        <f>'matriz evaluación'!B49</f>
        <v>0</v>
      </c>
      <c r="D47" s="66">
        <f>'matriz evaluación'!C49</f>
        <v>0</v>
      </c>
      <c r="E47" s="36">
        <f>'matriz evaluación'!D49</f>
        <v>0</v>
      </c>
      <c r="F47" s="37">
        <f>'matriz evaluación'!E49</f>
        <v>0</v>
      </c>
      <c r="G47">
        <f t="shared" si="5"/>
        <v>1000</v>
      </c>
      <c r="H47">
        <f t="shared" si="6"/>
        <v>0</v>
      </c>
      <c r="I47">
        <f t="shared" si="7"/>
        <v>0</v>
      </c>
      <c r="J47">
        <f t="shared" si="8"/>
        <v>1000</v>
      </c>
      <c r="K47">
        <f t="shared" si="9"/>
        <v>1</v>
      </c>
    </row>
    <row r="48" spans="1:11" x14ac:dyDescent="0.25">
      <c r="A48" s="34">
        <v>46</v>
      </c>
      <c r="B48" s="38" t="str">
        <f>'matriz evaluación'!N50</f>
        <v/>
      </c>
      <c r="C48" s="35">
        <f>'matriz evaluación'!B50</f>
        <v>0</v>
      </c>
      <c r="D48" s="66">
        <f>'matriz evaluación'!C50</f>
        <v>0</v>
      </c>
      <c r="E48" s="36">
        <f>'matriz evaluación'!D50</f>
        <v>0</v>
      </c>
      <c r="F48" s="37">
        <f>'matriz evaluación'!E50</f>
        <v>0</v>
      </c>
      <c r="G48">
        <f t="shared" si="5"/>
        <v>1000</v>
      </c>
      <c r="H48">
        <f t="shared" si="6"/>
        <v>0</v>
      </c>
      <c r="I48">
        <f t="shared" si="7"/>
        <v>0</v>
      </c>
      <c r="J48">
        <f t="shared" si="8"/>
        <v>1000</v>
      </c>
      <c r="K48">
        <f t="shared" si="9"/>
        <v>1</v>
      </c>
    </row>
    <row r="49" spans="1:11" x14ac:dyDescent="0.25">
      <c r="A49" s="34">
        <v>47</v>
      </c>
      <c r="B49" s="38" t="str">
        <f>'matriz evaluación'!N51</f>
        <v/>
      </c>
      <c r="C49" s="35">
        <f>'matriz evaluación'!B51</f>
        <v>0</v>
      </c>
      <c r="D49" s="66">
        <f>'matriz evaluación'!C51</f>
        <v>0</v>
      </c>
      <c r="E49" s="36">
        <f>'matriz evaluación'!D51</f>
        <v>0</v>
      </c>
      <c r="F49" s="37">
        <f>'matriz evaluación'!E51</f>
        <v>0</v>
      </c>
      <c r="G49">
        <f t="shared" si="5"/>
        <v>1000</v>
      </c>
      <c r="H49">
        <f t="shared" si="6"/>
        <v>0</v>
      </c>
      <c r="I49">
        <f t="shared" si="7"/>
        <v>0</v>
      </c>
      <c r="J49">
        <f t="shared" si="8"/>
        <v>1000</v>
      </c>
      <c r="K49">
        <f t="shared" si="9"/>
        <v>1</v>
      </c>
    </row>
    <row r="50" spans="1:11" x14ac:dyDescent="0.25">
      <c r="A50" s="34">
        <v>48</v>
      </c>
      <c r="B50" s="38" t="str">
        <f>'matriz evaluación'!N52</f>
        <v/>
      </c>
      <c r="C50" s="35">
        <f>'matriz evaluación'!B52</f>
        <v>0</v>
      </c>
      <c r="D50" s="66">
        <f>'matriz evaluación'!C52</f>
        <v>0</v>
      </c>
      <c r="E50" s="36">
        <f>'matriz evaluación'!D52</f>
        <v>0</v>
      </c>
      <c r="F50" s="37">
        <f>'matriz evaluación'!E52</f>
        <v>0</v>
      </c>
      <c r="G50">
        <f t="shared" si="5"/>
        <v>1000</v>
      </c>
      <c r="H50">
        <f t="shared" si="6"/>
        <v>0</v>
      </c>
      <c r="I50">
        <f t="shared" si="7"/>
        <v>0</v>
      </c>
      <c r="J50">
        <f t="shared" si="8"/>
        <v>1000</v>
      </c>
      <c r="K50">
        <f t="shared" si="9"/>
        <v>1</v>
      </c>
    </row>
    <row r="51" spans="1:11" x14ac:dyDescent="0.25">
      <c r="A51" s="34">
        <v>49</v>
      </c>
      <c r="B51" s="38" t="str">
        <f>'matriz evaluación'!N53</f>
        <v/>
      </c>
      <c r="C51" s="35">
        <f>'matriz evaluación'!B53</f>
        <v>0</v>
      </c>
      <c r="D51" s="66">
        <f>'matriz evaluación'!C53</f>
        <v>0</v>
      </c>
      <c r="E51" s="36">
        <f>'matriz evaluación'!D53</f>
        <v>0</v>
      </c>
      <c r="F51" s="37">
        <f>'matriz evaluación'!E53</f>
        <v>0</v>
      </c>
      <c r="G51">
        <f t="shared" si="5"/>
        <v>1000</v>
      </c>
      <c r="H51">
        <f t="shared" si="6"/>
        <v>0</v>
      </c>
      <c r="I51">
        <f t="shared" si="7"/>
        <v>0</v>
      </c>
      <c r="J51">
        <f t="shared" si="8"/>
        <v>1000</v>
      </c>
      <c r="K51">
        <f t="shared" si="9"/>
        <v>1</v>
      </c>
    </row>
    <row r="52" spans="1:11" x14ac:dyDescent="0.25">
      <c r="A52" s="34">
        <v>50</v>
      </c>
      <c r="B52" s="38" t="str">
        <f>'matriz evaluación'!N54</f>
        <v/>
      </c>
      <c r="C52" s="35">
        <f>'matriz evaluación'!B54</f>
        <v>0</v>
      </c>
      <c r="D52" s="66">
        <f>'matriz evaluación'!C54</f>
        <v>0</v>
      </c>
      <c r="E52" s="36">
        <f>'matriz evaluación'!D54</f>
        <v>0</v>
      </c>
      <c r="F52" s="37">
        <f>'matriz evaluación'!E54</f>
        <v>0</v>
      </c>
      <c r="G52">
        <f t="shared" si="5"/>
        <v>1000</v>
      </c>
      <c r="H52">
        <f t="shared" si="6"/>
        <v>0</v>
      </c>
      <c r="I52">
        <f t="shared" si="7"/>
        <v>0</v>
      </c>
      <c r="J52">
        <f t="shared" si="8"/>
        <v>1000</v>
      </c>
      <c r="K52">
        <f t="shared" si="9"/>
        <v>1</v>
      </c>
    </row>
    <row r="53" spans="1:11" x14ac:dyDescent="0.25">
      <c r="A53" s="34">
        <v>51</v>
      </c>
      <c r="B53" s="38" t="str">
        <f>'matriz evaluación'!N55</f>
        <v/>
      </c>
      <c r="C53" s="35">
        <f>'matriz evaluación'!B55</f>
        <v>0</v>
      </c>
      <c r="D53" s="66">
        <f>'matriz evaluación'!C55</f>
        <v>0</v>
      </c>
      <c r="E53" s="36">
        <f>'matriz evaluación'!D55</f>
        <v>0</v>
      </c>
      <c r="F53" s="37">
        <f>'matriz evaluación'!E55</f>
        <v>0</v>
      </c>
      <c r="G53">
        <f t="shared" si="5"/>
        <v>1000</v>
      </c>
      <c r="H53">
        <f t="shared" si="6"/>
        <v>0</v>
      </c>
      <c r="I53">
        <f t="shared" si="7"/>
        <v>0</v>
      </c>
      <c r="J53">
        <f t="shared" si="8"/>
        <v>1000</v>
      </c>
      <c r="K53">
        <f t="shared" si="9"/>
        <v>1</v>
      </c>
    </row>
    <row r="54" spans="1:11" x14ac:dyDescent="0.25">
      <c r="A54" s="34">
        <v>52</v>
      </c>
      <c r="B54" s="38" t="str">
        <f>'matriz evaluación'!N56</f>
        <v/>
      </c>
      <c r="C54" s="35">
        <f>'matriz evaluación'!B56</f>
        <v>0</v>
      </c>
      <c r="D54" s="66">
        <f>'matriz evaluación'!C56</f>
        <v>0</v>
      </c>
      <c r="E54" s="36">
        <f>'matriz evaluación'!D56</f>
        <v>0</v>
      </c>
      <c r="F54" s="37">
        <f>'matriz evaluación'!E56</f>
        <v>0</v>
      </c>
      <c r="G54">
        <f t="shared" si="5"/>
        <v>1000</v>
      </c>
      <c r="H54">
        <f t="shared" si="6"/>
        <v>0</v>
      </c>
      <c r="I54">
        <f t="shared" si="7"/>
        <v>0</v>
      </c>
      <c r="J54">
        <f t="shared" si="8"/>
        <v>1000</v>
      </c>
      <c r="K54">
        <f t="shared" si="9"/>
        <v>1</v>
      </c>
    </row>
    <row r="55" spans="1:11" x14ac:dyDescent="0.25">
      <c r="A55" s="34">
        <v>53</v>
      </c>
      <c r="B55" s="38" t="str">
        <f>'matriz evaluación'!N57</f>
        <v/>
      </c>
      <c r="C55" s="35">
        <f>'matriz evaluación'!B57</f>
        <v>0</v>
      </c>
      <c r="D55" s="66">
        <f>'matriz evaluación'!C57</f>
        <v>0</v>
      </c>
      <c r="E55" s="36">
        <f>'matriz evaluación'!D57</f>
        <v>0</v>
      </c>
      <c r="F55" s="37">
        <f>'matriz evaluación'!E57</f>
        <v>0</v>
      </c>
      <c r="G55">
        <f t="shared" si="5"/>
        <v>1000</v>
      </c>
      <c r="H55">
        <f t="shared" si="6"/>
        <v>0</v>
      </c>
      <c r="I55">
        <f t="shared" si="7"/>
        <v>0</v>
      </c>
      <c r="J55">
        <f t="shared" si="8"/>
        <v>1000</v>
      </c>
      <c r="K55">
        <f t="shared" si="9"/>
        <v>1</v>
      </c>
    </row>
    <row r="56" spans="1:11" x14ac:dyDescent="0.25">
      <c r="A56" s="34">
        <v>54</v>
      </c>
      <c r="B56" s="38" t="str">
        <f>'matriz evaluación'!N58</f>
        <v/>
      </c>
      <c r="C56" s="35">
        <f>'matriz evaluación'!B58</f>
        <v>0</v>
      </c>
      <c r="D56" s="66">
        <f>'matriz evaluación'!C58</f>
        <v>0</v>
      </c>
      <c r="E56" s="36">
        <f>'matriz evaluación'!D58</f>
        <v>0</v>
      </c>
      <c r="F56" s="37">
        <f>'matriz evaluación'!E58</f>
        <v>0</v>
      </c>
      <c r="G56">
        <f t="shared" si="5"/>
        <v>1000</v>
      </c>
      <c r="H56">
        <f t="shared" si="6"/>
        <v>0</v>
      </c>
      <c r="I56">
        <f t="shared" si="7"/>
        <v>0</v>
      </c>
      <c r="J56">
        <f t="shared" si="8"/>
        <v>1000</v>
      </c>
      <c r="K56">
        <f t="shared" si="9"/>
        <v>1</v>
      </c>
    </row>
    <row r="57" spans="1:11" x14ac:dyDescent="0.25">
      <c r="A57" s="34">
        <v>55</v>
      </c>
      <c r="B57" s="38" t="str">
        <f>'matriz evaluación'!N59</f>
        <v/>
      </c>
      <c r="C57" s="35">
        <f>'matriz evaluación'!B59</f>
        <v>0</v>
      </c>
      <c r="D57" s="66">
        <f>'matriz evaluación'!C59</f>
        <v>0</v>
      </c>
      <c r="E57" s="36">
        <f>'matriz evaluación'!D59</f>
        <v>0</v>
      </c>
      <c r="F57" s="37">
        <f>'matriz evaluación'!E59</f>
        <v>0</v>
      </c>
      <c r="G57">
        <f t="shared" si="5"/>
        <v>1000</v>
      </c>
      <c r="H57">
        <f t="shared" si="6"/>
        <v>0</v>
      </c>
      <c r="I57">
        <f t="shared" si="7"/>
        <v>0</v>
      </c>
      <c r="J57">
        <f t="shared" si="8"/>
        <v>1000</v>
      </c>
      <c r="K57">
        <f t="shared" si="9"/>
        <v>1</v>
      </c>
    </row>
    <row r="58" spans="1:11" x14ac:dyDescent="0.25">
      <c r="A58" s="34">
        <v>56</v>
      </c>
      <c r="B58" s="38" t="str">
        <f>'matriz evaluación'!N60</f>
        <v/>
      </c>
      <c r="C58" s="35">
        <f>'matriz evaluación'!B60</f>
        <v>0</v>
      </c>
      <c r="D58" s="66">
        <f>'matriz evaluación'!C60</f>
        <v>0</v>
      </c>
      <c r="E58" s="36">
        <f>'matriz evaluación'!D60</f>
        <v>0</v>
      </c>
      <c r="F58" s="37">
        <f>'matriz evaluación'!E60</f>
        <v>0</v>
      </c>
      <c r="G58">
        <f t="shared" si="5"/>
        <v>1000</v>
      </c>
      <c r="H58">
        <f t="shared" si="6"/>
        <v>0</v>
      </c>
      <c r="I58">
        <f t="shared" si="7"/>
        <v>0</v>
      </c>
      <c r="J58">
        <f t="shared" si="8"/>
        <v>1000</v>
      </c>
      <c r="K58">
        <f t="shared" si="9"/>
        <v>1</v>
      </c>
    </row>
    <row r="59" spans="1:11" x14ac:dyDescent="0.25">
      <c r="A59" s="34">
        <v>57</v>
      </c>
      <c r="B59" s="38" t="str">
        <f>'matriz evaluación'!N61</f>
        <v/>
      </c>
      <c r="C59" s="35">
        <f>'matriz evaluación'!B61</f>
        <v>0</v>
      </c>
      <c r="D59" s="66">
        <f>'matriz evaluación'!C61</f>
        <v>0</v>
      </c>
      <c r="E59" s="36">
        <f>'matriz evaluación'!D61</f>
        <v>0</v>
      </c>
      <c r="F59" s="37">
        <f>'matriz evaluación'!E61</f>
        <v>0</v>
      </c>
      <c r="G59">
        <f t="shared" si="5"/>
        <v>1000</v>
      </c>
      <c r="H59">
        <f t="shared" si="6"/>
        <v>0</v>
      </c>
      <c r="I59">
        <f t="shared" si="7"/>
        <v>0</v>
      </c>
      <c r="J59">
        <f t="shared" si="8"/>
        <v>1000</v>
      </c>
      <c r="K59">
        <f t="shared" si="9"/>
        <v>1</v>
      </c>
    </row>
    <row r="60" spans="1:11" x14ac:dyDescent="0.25">
      <c r="A60" s="34">
        <v>58</v>
      </c>
      <c r="B60" s="38" t="str">
        <f>'matriz evaluación'!N62</f>
        <v/>
      </c>
      <c r="C60" s="35">
        <f>'matriz evaluación'!B62</f>
        <v>0</v>
      </c>
      <c r="D60" s="66">
        <f>'matriz evaluación'!C62</f>
        <v>0</v>
      </c>
      <c r="E60" s="36">
        <f>'matriz evaluación'!D62</f>
        <v>0</v>
      </c>
      <c r="F60" s="37">
        <f>'matriz evaluación'!E62</f>
        <v>0</v>
      </c>
      <c r="G60">
        <f t="shared" si="5"/>
        <v>1000</v>
      </c>
      <c r="H60">
        <f t="shared" si="6"/>
        <v>0</v>
      </c>
      <c r="I60">
        <f t="shared" si="7"/>
        <v>0</v>
      </c>
      <c r="J60">
        <f t="shared" si="8"/>
        <v>1000</v>
      </c>
      <c r="K60">
        <f t="shared" si="9"/>
        <v>1</v>
      </c>
    </row>
    <row r="61" spans="1:11" x14ac:dyDescent="0.25">
      <c r="A61" s="34">
        <v>59</v>
      </c>
      <c r="B61" s="38" t="str">
        <f>'matriz evaluación'!N63</f>
        <v/>
      </c>
      <c r="C61" s="35">
        <f>'matriz evaluación'!B63</f>
        <v>0</v>
      </c>
      <c r="D61" s="66">
        <f>'matriz evaluación'!C63</f>
        <v>0</v>
      </c>
      <c r="E61" s="36">
        <f>'matriz evaluación'!D63</f>
        <v>0</v>
      </c>
      <c r="F61" s="37">
        <f>'matriz evaluación'!E63</f>
        <v>0</v>
      </c>
      <c r="G61">
        <f t="shared" si="5"/>
        <v>1000</v>
      </c>
      <c r="H61">
        <f t="shared" si="6"/>
        <v>0</v>
      </c>
      <c r="I61">
        <f t="shared" si="7"/>
        <v>0</v>
      </c>
      <c r="J61">
        <f t="shared" si="8"/>
        <v>1000</v>
      </c>
      <c r="K61">
        <f t="shared" si="9"/>
        <v>1</v>
      </c>
    </row>
    <row r="62" spans="1:11" x14ac:dyDescent="0.25">
      <c r="A62" s="34">
        <v>60</v>
      </c>
      <c r="B62" s="38" t="str">
        <f>'matriz evaluación'!N64</f>
        <v/>
      </c>
      <c r="C62" s="35">
        <f>'matriz evaluación'!B64</f>
        <v>0</v>
      </c>
      <c r="D62" s="66">
        <f>'matriz evaluación'!C64</f>
        <v>0</v>
      </c>
      <c r="E62" s="36">
        <f>'matriz evaluación'!D64</f>
        <v>0</v>
      </c>
      <c r="F62" s="37">
        <f>'matriz evaluación'!E64</f>
        <v>0</v>
      </c>
      <c r="G62">
        <f t="shared" si="5"/>
        <v>1000</v>
      </c>
      <c r="H62">
        <f t="shared" si="6"/>
        <v>0</v>
      </c>
      <c r="I62">
        <f t="shared" si="7"/>
        <v>0</v>
      </c>
      <c r="J62">
        <f t="shared" si="8"/>
        <v>1000</v>
      </c>
      <c r="K62">
        <f t="shared" si="9"/>
        <v>1</v>
      </c>
    </row>
    <row r="63" spans="1:11" x14ac:dyDescent="0.25">
      <c r="A63" s="34">
        <v>61</v>
      </c>
      <c r="B63" s="38" t="str">
        <f>'matriz evaluación'!N65</f>
        <v/>
      </c>
      <c r="C63" s="35">
        <f>'matriz evaluación'!B65</f>
        <v>0</v>
      </c>
      <c r="D63" s="66">
        <f>'matriz evaluación'!C65</f>
        <v>0</v>
      </c>
      <c r="E63" s="36">
        <f>'matriz evaluación'!D65</f>
        <v>0</v>
      </c>
      <c r="F63" s="37">
        <f>'matriz evaluación'!E65</f>
        <v>0</v>
      </c>
      <c r="G63">
        <f t="shared" si="5"/>
        <v>1000</v>
      </c>
      <c r="H63">
        <f t="shared" si="6"/>
        <v>0</v>
      </c>
      <c r="I63">
        <f t="shared" si="7"/>
        <v>0</v>
      </c>
      <c r="J63">
        <f t="shared" si="8"/>
        <v>1000</v>
      </c>
      <c r="K63">
        <f t="shared" si="9"/>
        <v>1</v>
      </c>
    </row>
    <row r="64" spans="1:11" x14ac:dyDescent="0.25">
      <c r="A64" s="34">
        <v>62</v>
      </c>
      <c r="B64" s="38" t="str">
        <f>'matriz evaluación'!N66</f>
        <v/>
      </c>
      <c r="C64" s="35">
        <f>'matriz evaluación'!B66</f>
        <v>0</v>
      </c>
      <c r="D64" s="66">
        <f>'matriz evaluación'!C66</f>
        <v>0</v>
      </c>
      <c r="E64" s="36">
        <f>'matriz evaluación'!D66</f>
        <v>0</v>
      </c>
      <c r="F64" s="37">
        <f>'matriz evaluación'!E66</f>
        <v>0</v>
      </c>
      <c r="G64">
        <f t="shared" si="5"/>
        <v>1000</v>
      </c>
      <c r="H64">
        <f t="shared" si="6"/>
        <v>0</v>
      </c>
      <c r="I64">
        <f t="shared" si="7"/>
        <v>0</v>
      </c>
      <c r="J64">
        <f t="shared" si="8"/>
        <v>1000</v>
      </c>
      <c r="K64">
        <f t="shared" si="9"/>
        <v>1</v>
      </c>
    </row>
    <row r="65" spans="1:11" x14ac:dyDescent="0.25">
      <c r="A65" s="34">
        <v>63</v>
      </c>
      <c r="B65" s="38" t="str">
        <f>'matriz evaluación'!N67</f>
        <v/>
      </c>
      <c r="C65" s="35">
        <f>'matriz evaluación'!B67</f>
        <v>0</v>
      </c>
      <c r="D65" s="66">
        <f>'matriz evaluación'!C67</f>
        <v>0</v>
      </c>
      <c r="E65" s="36">
        <f>'matriz evaluación'!D67</f>
        <v>0</v>
      </c>
      <c r="F65" s="37">
        <f>'matriz evaluación'!E67</f>
        <v>0</v>
      </c>
      <c r="G65">
        <f t="shared" si="5"/>
        <v>1000</v>
      </c>
      <c r="H65">
        <f t="shared" si="6"/>
        <v>0</v>
      </c>
      <c r="I65">
        <f t="shared" si="7"/>
        <v>0</v>
      </c>
      <c r="J65">
        <f t="shared" si="8"/>
        <v>1000</v>
      </c>
      <c r="K65">
        <f t="shared" si="9"/>
        <v>1</v>
      </c>
    </row>
    <row r="66" spans="1:11" x14ac:dyDescent="0.25">
      <c r="A66" s="34">
        <v>64</v>
      </c>
      <c r="B66" s="38" t="str">
        <f>'matriz evaluación'!N68</f>
        <v/>
      </c>
      <c r="C66" s="35">
        <f>'matriz evaluación'!B68</f>
        <v>0</v>
      </c>
      <c r="D66" s="66">
        <f>'matriz evaluación'!C68</f>
        <v>0</v>
      </c>
      <c r="E66" s="36">
        <f>'matriz evaluación'!D68</f>
        <v>0</v>
      </c>
      <c r="F66" s="37">
        <f>'matriz evaluación'!E68</f>
        <v>0</v>
      </c>
      <c r="G66">
        <f t="shared" si="5"/>
        <v>1000</v>
      </c>
      <c r="H66">
        <f t="shared" si="6"/>
        <v>0</v>
      </c>
      <c r="I66">
        <f t="shared" si="7"/>
        <v>0</v>
      </c>
      <c r="J66">
        <f t="shared" si="8"/>
        <v>1000</v>
      </c>
      <c r="K66">
        <f t="shared" si="9"/>
        <v>1</v>
      </c>
    </row>
    <row r="67" spans="1:11" x14ac:dyDescent="0.25">
      <c r="A67" s="34">
        <v>65</v>
      </c>
      <c r="B67" s="38" t="str">
        <f>'matriz evaluación'!N69</f>
        <v/>
      </c>
      <c r="C67" s="35">
        <f>'matriz evaluación'!B69</f>
        <v>0</v>
      </c>
      <c r="D67" s="66">
        <f>'matriz evaluación'!C69</f>
        <v>0</v>
      </c>
      <c r="E67" s="36">
        <f>'matriz evaluación'!D69</f>
        <v>0</v>
      </c>
      <c r="F67" s="37">
        <f>'matriz evaluación'!E69</f>
        <v>0</v>
      </c>
      <c r="G67">
        <f t="shared" ref="G67:G98" si="10">IFERROR(_xlfn.RANK.EQ(B67,$B$3:$B$202),1000)</f>
        <v>1000</v>
      </c>
      <c r="H67">
        <f t="shared" ref="H67:H98" si="11">E67+F67</f>
        <v>0</v>
      </c>
      <c r="I67">
        <f t="shared" ref="I67:I98" si="12">H67/100000</f>
        <v>0</v>
      </c>
      <c r="J67">
        <f t="shared" ref="J67:J98" si="13">G67+I67</f>
        <v>1000</v>
      </c>
      <c r="K67">
        <f t="shared" ref="K67:K98" si="14">_xlfn.RANK.EQ(J67,$J$3:$J$202,1)</f>
        <v>1</v>
      </c>
    </row>
    <row r="68" spans="1:11" x14ac:dyDescent="0.25">
      <c r="A68" s="34">
        <v>66</v>
      </c>
      <c r="B68" s="38" t="str">
        <f>'matriz evaluación'!N70</f>
        <v/>
      </c>
      <c r="C68" s="35">
        <f>'matriz evaluación'!B70</f>
        <v>0</v>
      </c>
      <c r="D68" s="66">
        <f>'matriz evaluación'!C70</f>
        <v>0</v>
      </c>
      <c r="E68" s="36">
        <f>'matriz evaluación'!D70</f>
        <v>0</v>
      </c>
      <c r="F68" s="37">
        <f>'matriz evaluación'!E70</f>
        <v>0</v>
      </c>
      <c r="G68">
        <f t="shared" si="10"/>
        <v>1000</v>
      </c>
      <c r="H68">
        <f t="shared" si="11"/>
        <v>0</v>
      </c>
      <c r="I68">
        <f t="shared" si="12"/>
        <v>0</v>
      </c>
      <c r="J68">
        <f t="shared" si="13"/>
        <v>1000</v>
      </c>
      <c r="K68">
        <f t="shared" si="14"/>
        <v>1</v>
      </c>
    </row>
    <row r="69" spans="1:11" x14ac:dyDescent="0.25">
      <c r="A69" s="34">
        <v>67</v>
      </c>
      <c r="B69" s="38" t="str">
        <f>'matriz evaluación'!N71</f>
        <v/>
      </c>
      <c r="C69" s="35">
        <f>'matriz evaluación'!B71</f>
        <v>0</v>
      </c>
      <c r="D69" s="66">
        <f>'matriz evaluación'!C71</f>
        <v>0</v>
      </c>
      <c r="E69" s="36">
        <f>'matriz evaluación'!D71</f>
        <v>0</v>
      </c>
      <c r="F69" s="37">
        <f>'matriz evaluación'!E71</f>
        <v>0</v>
      </c>
      <c r="G69">
        <f t="shared" si="10"/>
        <v>1000</v>
      </c>
      <c r="H69">
        <f t="shared" si="11"/>
        <v>0</v>
      </c>
      <c r="I69">
        <f t="shared" si="12"/>
        <v>0</v>
      </c>
      <c r="J69">
        <f t="shared" si="13"/>
        <v>1000</v>
      </c>
      <c r="K69">
        <f t="shared" si="14"/>
        <v>1</v>
      </c>
    </row>
    <row r="70" spans="1:11" x14ac:dyDescent="0.25">
      <c r="A70" s="34">
        <v>68</v>
      </c>
      <c r="B70" s="38" t="str">
        <f>'matriz evaluación'!N72</f>
        <v/>
      </c>
      <c r="C70" s="35">
        <f>'matriz evaluación'!B72</f>
        <v>0</v>
      </c>
      <c r="D70" s="66">
        <f>'matriz evaluación'!C72</f>
        <v>0</v>
      </c>
      <c r="E70" s="36">
        <f>'matriz evaluación'!D72</f>
        <v>0</v>
      </c>
      <c r="F70" s="37">
        <f>'matriz evaluación'!E72</f>
        <v>0</v>
      </c>
      <c r="G70">
        <f t="shared" si="10"/>
        <v>1000</v>
      </c>
      <c r="H70">
        <f t="shared" si="11"/>
        <v>0</v>
      </c>
      <c r="I70">
        <f t="shared" si="12"/>
        <v>0</v>
      </c>
      <c r="J70">
        <f t="shared" si="13"/>
        <v>1000</v>
      </c>
      <c r="K70">
        <f t="shared" si="14"/>
        <v>1</v>
      </c>
    </row>
    <row r="71" spans="1:11" x14ac:dyDescent="0.25">
      <c r="A71" s="34">
        <v>69</v>
      </c>
      <c r="B71" s="38" t="str">
        <f>'matriz evaluación'!N73</f>
        <v/>
      </c>
      <c r="C71" s="35">
        <f>'matriz evaluación'!B73</f>
        <v>0</v>
      </c>
      <c r="D71" s="66">
        <f>'matriz evaluación'!C73</f>
        <v>0</v>
      </c>
      <c r="E71" s="36">
        <f>'matriz evaluación'!D73</f>
        <v>0</v>
      </c>
      <c r="F71" s="37">
        <f>'matriz evaluación'!E73</f>
        <v>0</v>
      </c>
      <c r="G71">
        <f t="shared" si="10"/>
        <v>1000</v>
      </c>
      <c r="H71">
        <f t="shared" si="11"/>
        <v>0</v>
      </c>
      <c r="I71">
        <f t="shared" si="12"/>
        <v>0</v>
      </c>
      <c r="J71">
        <f t="shared" si="13"/>
        <v>1000</v>
      </c>
      <c r="K71">
        <f t="shared" si="14"/>
        <v>1</v>
      </c>
    </row>
    <row r="72" spans="1:11" x14ac:dyDescent="0.25">
      <c r="A72" s="34">
        <v>70</v>
      </c>
      <c r="B72" s="38" t="str">
        <f>'matriz evaluación'!N74</f>
        <v/>
      </c>
      <c r="C72" s="35">
        <f>'matriz evaluación'!B74</f>
        <v>0</v>
      </c>
      <c r="D72" s="66">
        <f>'matriz evaluación'!C74</f>
        <v>0</v>
      </c>
      <c r="E72" s="36">
        <f>'matriz evaluación'!D74</f>
        <v>0</v>
      </c>
      <c r="F72" s="37">
        <f>'matriz evaluación'!E74</f>
        <v>0</v>
      </c>
      <c r="G72">
        <f t="shared" si="10"/>
        <v>1000</v>
      </c>
      <c r="H72">
        <f t="shared" si="11"/>
        <v>0</v>
      </c>
      <c r="I72">
        <f t="shared" si="12"/>
        <v>0</v>
      </c>
      <c r="J72">
        <f t="shared" si="13"/>
        <v>1000</v>
      </c>
      <c r="K72">
        <f t="shared" si="14"/>
        <v>1</v>
      </c>
    </row>
    <row r="73" spans="1:11" x14ac:dyDescent="0.25">
      <c r="A73" s="34">
        <v>71</v>
      </c>
      <c r="B73" s="38" t="str">
        <f>'matriz evaluación'!N75</f>
        <v/>
      </c>
      <c r="C73" s="35">
        <f>'matriz evaluación'!B75</f>
        <v>0</v>
      </c>
      <c r="D73" s="66">
        <f>'matriz evaluación'!C75</f>
        <v>0</v>
      </c>
      <c r="E73" s="36">
        <f>'matriz evaluación'!D75</f>
        <v>0</v>
      </c>
      <c r="F73" s="37">
        <f>'matriz evaluación'!E75</f>
        <v>0</v>
      </c>
      <c r="G73">
        <f t="shared" si="10"/>
        <v>1000</v>
      </c>
      <c r="H73">
        <f t="shared" si="11"/>
        <v>0</v>
      </c>
      <c r="I73">
        <f t="shared" si="12"/>
        <v>0</v>
      </c>
      <c r="J73">
        <f t="shared" si="13"/>
        <v>1000</v>
      </c>
      <c r="K73">
        <f t="shared" si="14"/>
        <v>1</v>
      </c>
    </row>
    <row r="74" spans="1:11" x14ac:dyDescent="0.25">
      <c r="A74" s="34">
        <v>72</v>
      </c>
      <c r="B74" s="38" t="str">
        <f>'matriz evaluación'!N76</f>
        <v/>
      </c>
      <c r="C74" s="35">
        <f>'matriz evaluación'!B76</f>
        <v>0</v>
      </c>
      <c r="D74" s="66">
        <f>'matriz evaluación'!C76</f>
        <v>0</v>
      </c>
      <c r="E74" s="36">
        <f>'matriz evaluación'!D76</f>
        <v>0</v>
      </c>
      <c r="F74" s="37">
        <f>'matriz evaluación'!E76</f>
        <v>0</v>
      </c>
      <c r="G74">
        <f t="shared" si="10"/>
        <v>1000</v>
      </c>
      <c r="H74">
        <f t="shared" si="11"/>
        <v>0</v>
      </c>
      <c r="I74">
        <f t="shared" si="12"/>
        <v>0</v>
      </c>
      <c r="J74">
        <f t="shared" si="13"/>
        <v>1000</v>
      </c>
      <c r="K74">
        <f t="shared" si="14"/>
        <v>1</v>
      </c>
    </row>
    <row r="75" spans="1:11" x14ac:dyDescent="0.25">
      <c r="A75" s="34">
        <v>73</v>
      </c>
      <c r="B75" s="38" t="str">
        <f>'matriz evaluación'!N77</f>
        <v/>
      </c>
      <c r="C75" s="35">
        <f>'matriz evaluación'!B77</f>
        <v>0</v>
      </c>
      <c r="D75" s="66">
        <f>'matriz evaluación'!C77</f>
        <v>0</v>
      </c>
      <c r="E75" s="36">
        <f>'matriz evaluación'!D77</f>
        <v>0</v>
      </c>
      <c r="F75" s="37">
        <f>'matriz evaluación'!E77</f>
        <v>0</v>
      </c>
      <c r="G75">
        <f t="shared" si="10"/>
        <v>1000</v>
      </c>
      <c r="H75">
        <f t="shared" si="11"/>
        <v>0</v>
      </c>
      <c r="I75">
        <f t="shared" si="12"/>
        <v>0</v>
      </c>
      <c r="J75">
        <f t="shared" si="13"/>
        <v>1000</v>
      </c>
      <c r="K75">
        <f t="shared" si="14"/>
        <v>1</v>
      </c>
    </row>
    <row r="76" spans="1:11" x14ac:dyDescent="0.25">
      <c r="A76" s="34">
        <v>74</v>
      </c>
      <c r="B76" s="38" t="str">
        <f>'matriz evaluación'!N78</f>
        <v/>
      </c>
      <c r="C76" s="35">
        <f>'matriz evaluación'!B78</f>
        <v>0</v>
      </c>
      <c r="D76" s="66">
        <f>'matriz evaluación'!C78</f>
        <v>0</v>
      </c>
      <c r="E76" s="36">
        <f>'matriz evaluación'!D78</f>
        <v>0</v>
      </c>
      <c r="F76" s="37">
        <f>'matriz evaluación'!E78</f>
        <v>0</v>
      </c>
      <c r="G76">
        <f t="shared" si="10"/>
        <v>1000</v>
      </c>
      <c r="H76">
        <f t="shared" si="11"/>
        <v>0</v>
      </c>
      <c r="I76">
        <f t="shared" si="12"/>
        <v>0</v>
      </c>
      <c r="J76">
        <f t="shared" si="13"/>
        <v>1000</v>
      </c>
      <c r="K76">
        <f t="shared" si="14"/>
        <v>1</v>
      </c>
    </row>
    <row r="77" spans="1:11" x14ac:dyDescent="0.25">
      <c r="A77" s="34">
        <v>75</v>
      </c>
      <c r="B77" s="38" t="str">
        <f>'matriz evaluación'!N79</f>
        <v/>
      </c>
      <c r="C77" s="35">
        <f>'matriz evaluación'!B79</f>
        <v>0</v>
      </c>
      <c r="D77" s="66">
        <f>'matriz evaluación'!C79</f>
        <v>0</v>
      </c>
      <c r="E77" s="36">
        <f>'matriz evaluación'!D79</f>
        <v>0</v>
      </c>
      <c r="F77" s="37">
        <f>'matriz evaluación'!E79</f>
        <v>0</v>
      </c>
      <c r="G77">
        <f t="shared" si="10"/>
        <v>1000</v>
      </c>
      <c r="H77">
        <f t="shared" si="11"/>
        <v>0</v>
      </c>
      <c r="I77">
        <f t="shared" si="12"/>
        <v>0</v>
      </c>
      <c r="J77">
        <f t="shared" si="13"/>
        <v>1000</v>
      </c>
      <c r="K77">
        <f t="shared" si="14"/>
        <v>1</v>
      </c>
    </row>
    <row r="78" spans="1:11" x14ac:dyDescent="0.25">
      <c r="A78" s="34">
        <v>76</v>
      </c>
      <c r="B78" s="38" t="str">
        <f>'matriz evaluación'!N80</f>
        <v/>
      </c>
      <c r="C78" s="35">
        <f>'matriz evaluación'!B80</f>
        <v>0</v>
      </c>
      <c r="D78" s="66">
        <f>'matriz evaluación'!C80</f>
        <v>0</v>
      </c>
      <c r="E78" s="36">
        <f>'matriz evaluación'!D80</f>
        <v>0</v>
      </c>
      <c r="F78" s="37">
        <f>'matriz evaluación'!E80</f>
        <v>0</v>
      </c>
      <c r="G78">
        <f t="shared" si="10"/>
        <v>1000</v>
      </c>
      <c r="H78">
        <f t="shared" si="11"/>
        <v>0</v>
      </c>
      <c r="I78">
        <f t="shared" si="12"/>
        <v>0</v>
      </c>
      <c r="J78">
        <f t="shared" si="13"/>
        <v>1000</v>
      </c>
      <c r="K78">
        <f t="shared" si="14"/>
        <v>1</v>
      </c>
    </row>
    <row r="79" spans="1:11" x14ac:dyDescent="0.25">
      <c r="A79" s="34">
        <v>77</v>
      </c>
      <c r="B79" s="38" t="str">
        <f>'matriz evaluación'!N81</f>
        <v/>
      </c>
      <c r="C79" s="35">
        <f>'matriz evaluación'!B81</f>
        <v>0</v>
      </c>
      <c r="D79" s="66">
        <f>'matriz evaluación'!C81</f>
        <v>0</v>
      </c>
      <c r="E79" s="36">
        <f>'matriz evaluación'!D81</f>
        <v>0</v>
      </c>
      <c r="F79" s="37">
        <f>'matriz evaluación'!E81</f>
        <v>0</v>
      </c>
      <c r="G79">
        <f t="shared" si="10"/>
        <v>1000</v>
      </c>
      <c r="H79">
        <f t="shared" si="11"/>
        <v>0</v>
      </c>
      <c r="I79">
        <f t="shared" si="12"/>
        <v>0</v>
      </c>
      <c r="J79">
        <f t="shared" si="13"/>
        <v>1000</v>
      </c>
      <c r="K79">
        <f t="shared" si="14"/>
        <v>1</v>
      </c>
    </row>
    <row r="80" spans="1:11" x14ac:dyDescent="0.25">
      <c r="A80" s="34">
        <v>78</v>
      </c>
      <c r="B80" s="38" t="str">
        <f>'matriz evaluación'!N82</f>
        <v/>
      </c>
      <c r="C80" s="35">
        <f>'matriz evaluación'!B82</f>
        <v>0</v>
      </c>
      <c r="D80" s="66">
        <f>'matriz evaluación'!C82</f>
        <v>0</v>
      </c>
      <c r="E80" s="36">
        <f>'matriz evaluación'!D82</f>
        <v>0</v>
      </c>
      <c r="F80" s="37">
        <f>'matriz evaluación'!E82</f>
        <v>0</v>
      </c>
      <c r="G80">
        <f t="shared" si="10"/>
        <v>1000</v>
      </c>
      <c r="H80">
        <f t="shared" si="11"/>
        <v>0</v>
      </c>
      <c r="I80">
        <f t="shared" si="12"/>
        <v>0</v>
      </c>
      <c r="J80">
        <f t="shared" si="13"/>
        <v>1000</v>
      </c>
      <c r="K80">
        <f t="shared" si="14"/>
        <v>1</v>
      </c>
    </row>
    <row r="81" spans="1:11" x14ac:dyDescent="0.25">
      <c r="A81" s="34">
        <v>79</v>
      </c>
      <c r="B81" s="38" t="str">
        <f>'matriz evaluación'!N83</f>
        <v/>
      </c>
      <c r="C81" s="35">
        <f>'matriz evaluación'!B83</f>
        <v>0</v>
      </c>
      <c r="D81" s="66">
        <f>'matriz evaluación'!C83</f>
        <v>0</v>
      </c>
      <c r="E81" s="36">
        <f>'matriz evaluación'!D83</f>
        <v>0</v>
      </c>
      <c r="F81" s="37">
        <f>'matriz evaluación'!E83</f>
        <v>0</v>
      </c>
      <c r="G81">
        <f t="shared" si="10"/>
        <v>1000</v>
      </c>
      <c r="H81">
        <f t="shared" si="11"/>
        <v>0</v>
      </c>
      <c r="I81">
        <f t="shared" si="12"/>
        <v>0</v>
      </c>
      <c r="J81">
        <f t="shared" si="13"/>
        <v>1000</v>
      </c>
      <c r="K81">
        <f t="shared" si="14"/>
        <v>1</v>
      </c>
    </row>
    <row r="82" spans="1:11" x14ac:dyDescent="0.25">
      <c r="A82" s="34">
        <v>80</v>
      </c>
      <c r="B82" s="38" t="str">
        <f>'matriz evaluación'!N84</f>
        <v/>
      </c>
      <c r="C82" s="35">
        <f>'matriz evaluación'!B84</f>
        <v>0</v>
      </c>
      <c r="D82" s="66">
        <f>'matriz evaluación'!C84</f>
        <v>0</v>
      </c>
      <c r="E82" s="36">
        <f>'matriz evaluación'!D84</f>
        <v>0</v>
      </c>
      <c r="F82" s="37">
        <f>'matriz evaluación'!E84</f>
        <v>0</v>
      </c>
      <c r="G82">
        <f t="shared" si="10"/>
        <v>1000</v>
      </c>
      <c r="H82">
        <f t="shared" si="11"/>
        <v>0</v>
      </c>
      <c r="I82">
        <f t="shared" si="12"/>
        <v>0</v>
      </c>
      <c r="J82">
        <f t="shared" si="13"/>
        <v>1000</v>
      </c>
      <c r="K82">
        <f t="shared" si="14"/>
        <v>1</v>
      </c>
    </row>
    <row r="83" spans="1:11" x14ac:dyDescent="0.25">
      <c r="A83" s="34">
        <v>81</v>
      </c>
      <c r="B83" s="38" t="str">
        <f>'matriz evaluación'!N85</f>
        <v/>
      </c>
      <c r="C83" s="35">
        <f>'matriz evaluación'!B85</f>
        <v>0</v>
      </c>
      <c r="D83" s="66">
        <f>'matriz evaluación'!C85</f>
        <v>0</v>
      </c>
      <c r="E83" s="36">
        <f>'matriz evaluación'!D85</f>
        <v>0</v>
      </c>
      <c r="F83" s="37">
        <f>'matriz evaluación'!E85</f>
        <v>0</v>
      </c>
      <c r="G83">
        <f t="shared" si="10"/>
        <v>1000</v>
      </c>
      <c r="H83">
        <f t="shared" si="11"/>
        <v>0</v>
      </c>
      <c r="I83">
        <f t="shared" si="12"/>
        <v>0</v>
      </c>
      <c r="J83">
        <f t="shared" si="13"/>
        <v>1000</v>
      </c>
      <c r="K83">
        <f t="shared" si="14"/>
        <v>1</v>
      </c>
    </row>
    <row r="84" spans="1:11" x14ac:dyDescent="0.25">
      <c r="A84" s="34">
        <v>82</v>
      </c>
      <c r="B84" s="38" t="str">
        <f>'matriz evaluación'!N86</f>
        <v/>
      </c>
      <c r="C84" s="35">
        <f>'matriz evaluación'!B86</f>
        <v>0</v>
      </c>
      <c r="D84" s="66">
        <f>'matriz evaluación'!C86</f>
        <v>0</v>
      </c>
      <c r="E84" s="36">
        <f>'matriz evaluación'!D86</f>
        <v>0</v>
      </c>
      <c r="F84" s="37">
        <f>'matriz evaluación'!E86</f>
        <v>0</v>
      </c>
      <c r="G84">
        <f t="shared" si="10"/>
        <v>1000</v>
      </c>
      <c r="H84">
        <f t="shared" si="11"/>
        <v>0</v>
      </c>
      <c r="I84">
        <f t="shared" si="12"/>
        <v>0</v>
      </c>
      <c r="J84">
        <f t="shared" si="13"/>
        <v>1000</v>
      </c>
      <c r="K84">
        <f t="shared" si="14"/>
        <v>1</v>
      </c>
    </row>
    <row r="85" spans="1:11" x14ac:dyDescent="0.25">
      <c r="A85" s="34">
        <v>83</v>
      </c>
      <c r="B85" s="38" t="str">
        <f>'matriz evaluación'!N87</f>
        <v/>
      </c>
      <c r="C85" s="35">
        <f>'matriz evaluación'!B87</f>
        <v>0</v>
      </c>
      <c r="D85" s="66">
        <f>'matriz evaluación'!C87</f>
        <v>0</v>
      </c>
      <c r="E85" s="36">
        <f>'matriz evaluación'!D87</f>
        <v>0</v>
      </c>
      <c r="F85" s="37">
        <f>'matriz evaluación'!E87</f>
        <v>0</v>
      </c>
      <c r="G85">
        <f t="shared" si="10"/>
        <v>1000</v>
      </c>
      <c r="H85">
        <f t="shared" si="11"/>
        <v>0</v>
      </c>
      <c r="I85">
        <f t="shared" si="12"/>
        <v>0</v>
      </c>
      <c r="J85">
        <f t="shared" si="13"/>
        <v>1000</v>
      </c>
      <c r="K85">
        <f t="shared" si="14"/>
        <v>1</v>
      </c>
    </row>
    <row r="86" spans="1:11" x14ac:dyDescent="0.25">
      <c r="A86" s="34">
        <v>84</v>
      </c>
      <c r="B86" s="38" t="str">
        <f>'matriz evaluación'!N88</f>
        <v/>
      </c>
      <c r="C86" s="35">
        <f>'matriz evaluación'!B88</f>
        <v>0</v>
      </c>
      <c r="D86" s="66">
        <f>'matriz evaluación'!C88</f>
        <v>0</v>
      </c>
      <c r="E86" s="36">
        <f>'matriz evaluación'!D88</f>
        <v>0</v>
      </c>
      <c r="F86" s="37">
        <f>'matriz evaluación'!E88</f>
        <v>0</v>
      </c>
      <c r="G86">
        <f t="shared" si="10"/>
        <v>1000</v>
      </c>
      <c r="H86">
        <f t="shared" si="11"/>
        <v>0</v>
      </c>
      <c r="I86">
        <f t="shared" si="12"/>
        <v>0</v>
      </c>
      <c r="J86">
        <f t="shared" si="13"/>
        <v>1000</v>
      </c>
      <c r="K86">
        <f t="shared" si="14"/>
        <v>1</v>
      </c>
    </row>
    <row r="87" spans="1:11" x14ac:dyDescent="0.25">
      <c r="A87" s="34">
        <v>85</v>
      </c>
      <c r="B87" s="38" t="str">
        <f>'matriz evaluación'!N89</f>
        <v/>
      </c>
      <c r="C87" s="35">
        <f>'matriz evaluación'!B89</f>
        <v>0</v>
      </c>
      <c r="D87" s="66">
        <f>'matriz evaluación'!C89</f>
        <v>0</v>
      </c>
      <c r="E87" s="36">
        <f>'matriz evaluación'!D89</f>
        <v>0</v>
      </c>
      <c r="F87" s="37">
        <f>'matriz evaluación'!E89</f>
        <v>0</v>
      </c>
      <c r="G87">
        <f t="shared" si="10"/>
        <v>1000</v>
      </c>
      <c r="H87">
        <f t="shared" si="11"/>
        <v>0</v>
      </c>
      <c r="I87">
        <f t="shared" si="12"/>
        <v>0</v>
      </c>
      <c r="J87">
        <f t="shared" si="13"/>
        <v>1000</v>
      </c>
      <c r="K87">
        <f t="shared" si="14"/>
        <v>1</v>
      </c>
    </row>
    <row r="88" spans="1:11" x14ac:dyDescent="0.25">
      <c r="A88" s="34">
        <v>86</v>
      </c>
      <c r="B88" s="38" t="str">
        <f>'matriz evaluación'!N90</f>
        <v/>
      </c>
      <c r="C88" s="35">
        <f>'matriz evaluación'!B90</f>
        <v>0</v>
      </c>
      <c r="D88" s="66">
        <f>'matriz evaluación'!C90</f>
        <v>0</v>
      </c>
      <c r="E88" s="36">
        <f>'matriz evaluación'!D90</f>
        <v>0</v>
      </c>
      <c r="F88" s="37">
        <f>'matriz evaluación'!E90</f>
        <v>0</v>
      </c>
      <c r="G88">
        <f t="shared" si="10"/>
        <v>1000</v>
      </c>
      <c r="H88">
        <f t="shared" si="11"/>
        <v>0</v>
      </c>
      <c r="I88">
        <f t="shared" si="12"/>
        <v>0</v>
      </c>
      <c r="J88">
        <f t="shared" si="13"/>
        <v>1000</v>
      </c>
      <c r="K88">
        <f t="shared" si="14"/>
        <v>1</v>
      </c>
    </row>
    <row r="89" spans="1:11" x14ac:dyDescent="0.25">
      <c r="A89" s="34">
        <v>87</v>
      </c>
      <c r="B89" s="38" t="str">
        <f>'matriz evaluación'!N91</f>
        <v/>
      </c>
      <c r="C89" s="35">
        <f>'matriz evaluación'!B91</f>
        <v>0</v>
      </c>
      <c r="D89" s="66">
        <f>'matriz evaluación'!C91</f>
        <v>0</v>
      </c>
      <c r="E89" s="36">
        <f>'matriz evaluación'!D91</f>
        <v>0</v>
      </c>
      <c r="F89" s="37">
        <f>'matriz evaluación'!E91</f>
        <v>0</v>
      </c>
      <c r="G89">
        <f t="shared" si="10"/>
        <v>1000</v>
      </c>
      <c r="H89">
        <f t="shared" si="11"/>
        <v>0</v>
      </c>
      <c r="I89">
        <f t="shared" si="12"/>
        <v>0</v>
      </c>
      <c r="J89">
        <f t="shared" si="13"/>
        <v>1000</v>
      </c>
      <c r="K89">
        <f t="shared" si="14"/>
        <v>1</v>
      </c>
    </row>
    <row r="90" spans="1:11" x14ac:dyDescent="0.25">
      <c r="A90" s="34">
        <v>88</v>
      </c>
      <c r="B90" s="38" t="str">
        <f>'matriz evaluación'!N92</f>
        <v/>
      </c>
      <c r="C90" s="35">
        <f>'matriz evaluación'!B92</f>
        <v>0</v>
      </c>
      <c r="D90" s="66">
        <f>'matriz evaluación'!C92</f>
        <v>0</v>
      </c>
      <c r="E90" s="36">
        <f>'matriz evaluación'!D92</f>
        <v>0</v>
      </c>
      <c r="F90" s="37">
        <f>'matriz evaluación'!E92</f>
        <v>0</v>
      </c>
      <c r="G90">
        <f t="shared" si="10"/>
        <v>1000</v>
      </c>
      <c r="H90">
        <f t="shared" si="11"/>
        <v>0</v>
      </c>
      <c r="I90">
        <f t="shared" si="12"/>
        <v>0</v>
      </c>
      <c r="J90">
        <f t="shared" si="13"/>
        <v>1000</v>
      </c>
      <c r="K90">
        <f t="shared" si="14"/>
        <v>1</v>
      </c>
    </row>
    <row r="91" spans="1:11" x14ac:dyDescent="0.25">
      <c r="A91" s="34">
        <v>89</v>
      </c>
      <c r="B91" s="38" t="str">
        <f>'matriz evaluación'!N93</f>
        <v/>
      </c>
      <c r="C91" s="35">
        <f>'matriz evaluación'!B93</f>
        <v>0</v>
      </c>
      <c r="D91" s="66">
        <f>'matriz evaluación'!C93</f>
        <v>0</v>
      </c>
      <c r="E91" s="36">
        <f>'matriz evaluación'!D93</f>
        <v>0</v>
      </c>
      <c r="F91" s="37">
        <f>'matriz evaluación'!E93</f>
        <v>0</v>
      </c>
      <c r="G91">
        <f t="shared" si="10"/>
        <v>1000</v>
      </c>
      <c r="H91">
        <f t="shared" si="11"/>
        <v>0</v>
      </c>
      <c r="I91">
        <f t="shared" si="12"/>
        <v>0</v>
      </c>
      <c r="J91">
        <f t="shared" si="13"/>
        <v>1000</v>
      </c>
      <c r="K91">
        <f t="shared" si="14"/>
        <v>1</v>
      </c>
    </row>
    <row r="92" spans="1:11" x14ac:dyDescent="0.25">
      <c r="A92" s="34">
        <v>90</v>
      </c>
      <c r="B92" s="38" t="str">
        <f>'matriz evaluación'!N94</f>
        <v/>
      </c>
      <c r="C92" s="35">
        <f>'matriz evaluación'!B94</f>
        <v>0</v>
      </c>
      <c r="D92" s="66">
        <f>'matriz evaluación'!C94</f>
        <v>0</v>
      </c>
      <c r="E92" s="36">
        <f>'matriz evaluación'!D94</f>
        <v>0</v>
      </c>
      <c r="F92" s="37">
        <f>'matriz evaluación'!E94</f>
        <v>0</v>
      </c>
      <c r="G92">
        <f t="shared" si="10"/>
        <v>1000</v>
      </c>
      <c r="H92">
        <f t="shared" si="11"/>
        <v>0</v>
      </c>
      <c r="I92">
        <f t="shared" si="12"/>
        <v>0</v>
      </c>
      <c r="J92">
        <f t="shared" si="13"/>
        <v>1000</v>
      </c>
      <c r="K92">
        <f t="shared" si="14"/>
        <v>1</v>
      </c>
    </row>
    <row r="93" spans="1:11" x14ac:dyDescent="0.25">
      <c r="A93" s="34">
        <v>91</v>
      </c>
      <c r="B93" s="38" t="str">
        <f>'matriz evaluación'!N95</f>
        <v/>
      </c>
      <c r="C93" s="35">
        <f>'matriz evaluación'!B95</f>
        <v>0</v>
      </c>
      <c r="D93" s="66">
        <f>'matriz evaluación'!C95</f>
        <v>0</v>
      </c>
      <c r="E93" s="36">
        <f>'matriz evaluación'!D95</f>
        <v>0</v>
      </c>
      <c r="F93" s="37">
        <f>'matriz evaluación'!E95</f>
        <v>0</v>
      </c>
      <c r="G93">
        <f t="shared" si="10"/>
        <v>1000</v>
      </c>
      <c r="H93">
        <f t="shared" si="11"/>
        <v>0</v>
      </c>
      <c r="I93">
        <f t="shared" si="12"/>
        <v>0</v>
      </c>
      <c r="J93">
        <f t="shared" si="13"/>
        <v>1000</v>
      </c>
      <c r="K93">
        <f t="shared" si="14"/>
        <v>1</v>
      </c>
    </row>
    <row r="94" spans="1:11" x14ac:dyDescent="0.25">
      <c r="A94" s="34">
        <v>92</v>
      </c>
      <c r="B94" s="38" t="str">
        <f>'matriz evaluación'!N96</f>
        <v/>
      </c>
      <c r="C94" s="35">
        <f>'matriz evaluación'!B96</f>
        <v>0</v>
      </c>
      <c r="D94" s="66">
        <f>'matriz evaluación'!C96</f>
        <v>0</v>
      </c>
      <c r="E94" s="36">
        <f>'matriz evaluación'!D96</f>
        <v>0</v>
      </c>
      <c r="F94" s="37">
        <f>'matriz evaluación'!E96</f>
        <v>0</v>
      </c>
      <c r="G94">
        <f t="shared" si="10"/>
        <v>1000</v>
      </c>
      <c r="H94">
        <f t="shared" si="11"/>
        <v>0</v>
      </c>
      <c r="I94">
        <f t="shared" si="12"/>
        <v>0</v>
      </c>
      <c r="J94">
        <f t="shared" si="13"/>
        <v>1000</v>
      </c>
      <c r="K94">
        <f t="shared" si="14"/>
        <v>1</v>
      </c>
    </row>
    <row r="95" spans="1:11" x14ac:dyDescent="0.25">
      <c r="A95" s="34">
        <v>93</v>
      </c>
      <c r="B95" s="38" t="str">
        <f>'matriz evaluación'!N97</f>
        <v/>
      </c>
      <c r="C95" s="35">
        <f>'matriz evaluación'!B97</f>
        <v>0</v>
      </c>
      <c r="D95" s="66">
        <f>'matriz evaluación'!C97</f>
        <v>0</v>
      </c>
      <c r="E95" s="36">
        <f>'matriz evaluación'!D97</f>
        <v>0</v>
      </c>
      <c r="F95" s="37">
        <f>'matriz evaluación'!E97</f>
        <v>0</v>
      </c>
      <c r="G95">
        <f t="shared" si="10"/>
        <v>1000</v>
      </c>
      <c r="H95">
        <f t="shared" si="11"/>
        <v>0</v>
      </c>
      <c r="I95">
        <f t="shared" si="12"/>
        <v>0</v>
      </c>
      <c r="J95">
        <f t="shared" si="13"/>
        <v>1000</v>
      </c>
      <c r="K95">
        <f t="shared" si="14"/>
        <v>1</v>
      </c>
    </row>
    <row r="96" spans="1:11" x14ac:dyDescent="0.25">
      <c r="A96" s="34">
        <v>94</v>
      </c>
      <c r="B96" s="38" t="str">
        <f>'matriz evaluación'!N98</f>
        <v/>
      </c>
      <c r="C96" s="35">
        <f>'matriz evaluación'!B98</f>
        <v>0</v>
      </c>
      <c r="D96" s="66">
        <f>'matriz evaluación'!C98</f>
        <v>0</v>
      </c>
      <c r="E96" s="36">
        <f>'matriz evaluación'!D98</f>
        <v>0</v>
      </c>
      <c r="F96" s="37">
        <f>'matriz evaluación'!E98</f>
        <v>0</v>
      </c>
      <c r="G96">
        <f t="shared" si="10"/>
        <v>1000</v>
      </c>
      <c r="H96">
        <f t="shared" si="11"/>
        <v>0</v>
      </c>
      <c r="I96">
        <f t="shared" si="12"/>
        <v>0</v>
      </c>
      <c r="J96">
        <f t="shared" si="13"/>
        <v>1000</v>
      </c>
      <c r="K96">
        <f t="shared" si="14"/>
        <v>1</v>
      </c>
    </row>
    <row r="97" spans="1:11" x14ac:dyDescent="0.25">
      <c r="A97" s="34">
        <v>95</v>
      </c>
      <c r="B97" s="38" t="str">
        <f>'matriz evaluación'!N99</f>
        <v/>
      </c>
      <c r="C97" s="35">
        <f>'matriz evaluación'!B99</f>
        <v>0</v>
      </c>
      <c r="D97" s="66">
        <f>'matriz evaluación'!C99</f>
        <v>0</v>
      </c>
      <c r="E97" s="36">
        <f>'matriz evaluación'!D99</f>
        <v>0</v>
      </c>
      <c r="F97" s="37">
        <f>'matriz evaluación'!E99</f>
        <v>0</v>
      </c>
      <c r="G97">
        <f t="shared" si="10"/>
        <v>1000</v>
      </c>
      <c r="H97">
        <f t="shared" si="11"/>
        <v>0</v>
      </c>
      <c r="I97">
        <f t="shared" si="12"/>
        <v>0</v>
      </c>
      <c r="J97">
        <f t="shared" si="13"/>
        <v>1000</v>
      </c>
      <c r="K97">
        <f t="shared" si="14"/>
        <v>1</v>
      </c>
    </row>
    <row r="98" spans="1:11" x14ac:dyDescent="0.25">
      <c r="A98" s="34">
        <v>96</v>
      </c>
      <c r="B98" s="38" t="str">
        <f>'matriz evaluación'!N100</f>
        <v/>
      </c>
      <c r="C98" s="35">
        <f>'matriz evaluación'!B100</f>
        <v>0</v>
      </c>
      <c r="D98" s="66">
        <f>'matriz evaluación'!C100</f>
        <v>0</v>
      </c>
      <c r="E98" s="36">
        <f>'matriz evaluación'!D100</f>
        <v>0</v>
      </c>
      <c r="F98" s="37">
        <f>'matriz evaluación'!E100</f>
        <v>0</v>
      </c>
      <c r="G98">
        <f t="shared" si="10"/>
        <v>1000</v>
      </c>
      <c r="H98">
        <f t="shared" si="11"/>
        <v>0</v>
      </c>
      <c r="I98">
        <f t="shared" si="12"/>
        <v>0</v>
      </c>
      <c r="J98">
        <f t="shared" si="13"/>
        <v>1000</v>
      </c>
      <c r="K98">
        <f t="shared" si="14"/>
        <v>1</v>
      </c>
    </row>
    <row r="99" spans="1:11" x14ac:dyDescent="0.25">
      <c r="A99" s="34">
        <v>97</v>
      </c>
      <c r="B99" s="38" t="str">
        <f>'matriz evaluación'!N101</f>
        <v/>
      </c>
      <c r="C99" s="35">
        <f>'matriz evaluación'!B101</f>
        <v>0</v>
      </c>
      <c r="D99" s="66">
        <f>'matriz evaluación'!C101</f>
        <v>0</v>
      </c>
      <c r="E99" s="36">
        <f>'matriz evaluación'!D101</f>
        <v>0</v>
      </c>
      <c r="F99" s="37">
        <f>'matriz evaluación'!E101</f>
        <v>0</v>
      </c>
      <c r="G99">
        <f t="shared" ref="G99:G130" si="15">IFERROR(_xlfn.RANK.EQ(B99,$B$3:$B$202),1000)</f>
        <v>1000</v>
      </c>
      <c r="H99">
        <f t="shared" ref="H99:H130" si="16">E99+F99</f>
        <v>0</v>
      </c>
      <c r="I99">
        <f t="shared" ref="I99:I130" si="17">H99/100000</f>
        <v>0</v>
      </c>
      <c r="J99">
        <f t="shared" ref="J99:J130" si="18">G99+I99</f>
        <v>1000</v>
      </c>
      <c r="K99">
        <f t="shared" ref="K99:K130" si="19">_xlfn.RANK.EQ(J99,$J$3:$J$202,1)</f>
        <v>1</v>
      </c>
    </row>
    <row r="100" spans="1:11" x14ac:dyDescent="0.25">
      <c r="A100" s="34">
        <v>98</v>
      </c>
      <c r="B100" s="38" t="str">
        <f>'matriz evaluación'!N102</f>
        <v/>
      </c>
      <c r="C100" s="35">
        <f>'matriz evaluación'!B102</f>
        <v>0</v>
      </c>
      <c r="D100" s="66">
        <f>'matriz evaluación'!C102</f>
        <v>0</v>
      </c>
      <c r="E100" s="36">
        <f>'matriz evaluación'!D102</f>
        <v>0</v>
      </c>
      <c r="F100" s="37">
        <f>'matriz evaluación'!E102</f>
        <v>0</v>
      </c>
      <c r="G100">
        <f t="shared" si="15"/>
        <v>1000</v>
      </c>
      <c r="H100">
        <f t="shared" si="16"/>
        <v>0</v>
      </c>
      <c r="I100">
        <f t="shared" si="17"/>
        <v>0</v>
      </c>
      <c r="J100">
        <f t="shared" si="18"/>
        <v>1000</v>
      </c>
      <c r="K100">
        <f t="shared" si="19"/>
        <v>1</v>
      </c>
    </row>
    <row r="101" spans="1:11" x14ac:dyDescent="0.25">
      <c r="A101" s="34">
        <v>99</v>
      </c>
      <c r="B101" s="38" t="str">
        <f>'matriz evaluación'!N103</f>
        <v/>
      </c>
      <c r="C101" s="35">
        <f>'matriz evaluación'!B103</f>
        <v>0</v>
      </c>
      <c r="D101" s="66">
        <f>'matriz evaluación'!C103</f>
        <v>0</v>
      </c>
      <c r="E101" s="36">
        <f>'matriz evaluación'!D103</f>
        <v>0</v>
      </c>
      <c r="F101" s="37">
        <f>'matriz evaluación'!E103</f>
        <v>0</v>
      </c>
      <c r="G101">
        <f t="shared" si="15"/>
        <v>1000</v>
      </c>
      <c r="H101">
        <f t="shared" si="16"/>
        <v>0</v>
      </c>
      <c r="I101">
        <f t="shared" si="17"/>
        <v>0</v>
      </c>
      <c r="J101">
        <f t="shared" si="18"/>
        <v>1000</v>
      </c>
      <c r="K101">
        <f t="shared" si="19"/>
        <v>1</v>
      </c>
    </row>
    <row r="102" spans="1:11" x14ac:dyDescent="0.25">
      <c r="A102" s="34">
        <v>100</v>
      </c>
      <c r="B102" s="38" t="str">
        <f>'matriz evaluación'!N104</f>
        <v/>
      </c>
      <c r="C102" s="35">
        <f>'matriz evaluación'!B104</f>
        <v>0</v>
      </c>
      <c r="D102" s="66">
        <f>'matriz evaluación'!C104</f>
        <v>0</v>
      </c>
      <c r="E102" s="36">
        <f>'matriz evaluación'!D104</f>
        <v>0</v>
      </c>
      <c r="F102" s="37">
        <f>'matriz evaluación'!E104</f>
        <v>0</v>
      </c>
      <c r="G102">
        <f t="shared" si="15"/>
        <v>1000</v>
      </c>
      <c r="H102">
        <f t="shared" si="16"/>
        <v>0</v>
      </c>
      <c r="I102">
        <f t="shared" si="17"/>
        <v>0</v>
      </c>
      <c r="J102">
        <f t="shared" si="18"/>
        <v>1000</v>
      </c>
      <c r="K102">
        <f t="shared" si="19"/>
        <v>1</v>
      </c>
    </row>
    <row r="103" spans="1:11" x14ac:dyDescent="0.25">
      <c r="A103" s="34">
        <v>101</v>
      </c>
      <c r="B103" s="38" t="str">
        <f>'matriz evaluación'!N105</f>
        <v/>
      </c>
      <c r="C103" s="35">
        <f>'matriz evaluación'!B105</f>
        <v>0</v>
      </c>
      <c r="D103" s="66">
        <f>'matriz evaluación'!C105</f>
        <v>0</v>
      </c>
      <c r="E103" s="36">
        <f>'matriz evaluación'!D105</f>
        <v>0</v>
      </c>
      <c r="F103" s="37">
        <f>'matriz evaluación'!E105</f>
        <v>0</v>
      </c>
      <c r="G103">
        <f t="shared" si="15"/>
        <v>1000</v>
      </c>
      <c r="H103">
        <f t="shared" si="16"/>
        <v>0</v>
      </c>
      <c r="I103">
        <f t="shared" si="17"/>
        <v>0</v>
      </c>
      <c r="J103">
        <f t="shared" si="18"/>
        <v>1000</v>
      </c>
      <c r="K103">
        <f t="shared" si="19"/>
        <v>1</v>
      </c>
    </row>
    <row r="104" spans="1:11" x14ac:dyDescent="0.25">
      <c r="A104" s="34">
        <v>102</v>
      </c>
      <c r="B104" s="38" t="str">
        <f>'matriz evaluación'!N106</f>
        <v/>
      </c>
      <c r="C104" s="35">
        <f>'matriz evaluación'!B106</f>
        <v>0</v>
      </c>
      <c r="D104" s="66">
        <f>'matriz evaluación'!C106</f>
        <v>0</v>
      </c>
      <c r="E104" s="36">
        <f>'matriz evaluación'!D106</f>
        <v>0</v>
      </c>
      <c r="F104" s="37">
        <f>'matriz evaluación'!E106</f>
        <v>0</v>
      </c>
      <c r="G104">
        <f t="shared" si="15"/>
        <v>1000</v>
      </c>
      <c r="H104">
        <f t="shared" si="16"/>
        <v>0</v>
      </c>
      <c r="I104">
        <f t="shared" si="17"/>
        <v>0</v>
      </c>
      <c r="J104">
        <f t="shared" si="18"/>
        <v>1000</v>
      </c>
      <c r="K104">
        <f t="shared" si="19"/>
        <v>1</v>
      </c>
    </row>
    <row r="105" spans="1:11" x14ac:dyDescent="0.25">
      <c r="A105" s="34">
        <v>103</v>
      </c>
      <c r="B105" s="38" t="str">
        <f>'matriz evaluación'!N107</f>
        <v/>
      </c>
      <c r="C105" s="35">
        <f>'matriz evaluación'!B107</f>
        <v>0</v>
      </c>
      <c r="D105" s="66">
        <f>'matriz evaluación'!C107</f>
        <v>0</v>
      </c>
      <c r="E105" s="36">
        <f>'matriz evaluación'!D107</f>
        <v>0</v>
      </c>
      <c r="F105" s="37">
        <f>'matriz evaluación'!E107</f>
        <v>0</v>
      </c>
      <c r="G105">
        <f t="shared" si="15"/>
        <v>1000</v>
      </c>
      <c r="H105">
        <f t="shared" si="16"/>
        <v>0</v>
      </c>
      <c r="I105">
        <f t="shared" si="17"/>
        <v>0</v>
      </c>
      <c r="J105">
        <f t="shared" si="18"/>
        <v>1000</v>
      </c>
      <c r="K105">
        <f t="shared" si="19"/>
        <v>1</v>
      </c>
    </row>
    <row r="106" spans="1:11" x14ac:dyDescent="0.25">
      <c r="A106" s="34">
        <v>104</v>
      </c>
      <c r="B106" s="38" t="str">
        <f>'matriz evaluación'!N108</f>
        <v/>
      </c>
      <c r="C106" s="35">
        <f>'matriz evaluación'!B108</f>
        <v>0</v>
      </c>
      <c r="D106" s="66">
        <f>'matriz evaluación'!C108</f>
        <v>0</v>
      </c>
      <c r="E106" s="36">
        <f>'matriz evaluación'!D108</f>
        <v>0</v>
      </c>
      <c r="F106" s="37">
        <f>'matriz evaluación'!E108</f>
        <v>0</v>
      </c>
      <c r="G106">
        <f t="shared" si="15"/>
        <v>1000</v>
      </c>
      <c r="H106">
        <f t="shared" si="16"/>
        <v>0</v>
      </c>
      <c r="I106">
        <f t="shared" si="17"/>
        <v>0</v>
      </c>
      <c r="J106">
        <f t="shared" si="18"/>
        <v>1000</v>
      </c>
      <c r="K106">
        <f t="shared" si="19"/>
        <v>1</v>
      </c>
    </row>
    <row r="107" spans="1:11" x14ac:dyDescent="0.25">
      <c r="A107" s="34">
        <v>105</v>
      </c>
      <c r="B107" s="38" t="str">
        <f>'matriz evaluación'!N109</f>
        <v/>
      </c>
      <c r="C107" s="35">
        <f>'matriz evaluación'!B109</f>
        <v>0</v>
      </c>
      <c r="D107" s="66">
        <f>'matriz evaluación'!C109</f>
        <v>0</v>
      </c>
      <c r="E107" s="36">
        <f>'matriz evaluación'!D109</f>
        <v>0</v>
      </c>
      <c r="F107" s="37">
        <f>'matriz evaluación'!E109</f>
        <v>0</v>
      </c>
      <c r="G107">
        <f t="shared" si="15"/>
        <v>1000</v>
      </c>
      <c r="H107">
        <f t="shared" si="16"/>
        <v>0</v>
      </c>
      <c r="I107">
        <f t="shared" si="17"/>
        <v>0</v>
      </c>
      <c r="J107">
        <f t="shared" si="18"/>
        <v>1000</v>
      </c>
      <c r="K107">
        <f t="shared" si="19"/>
        <v>1</v>
      </c>
    </row>
    <row r="108" spans="1:11" x14ac:dyDescent="0.25">
      <c r="A108" s="34">
        <v>106</v>
      </c>
      <c r="B108" s="38" t="str">
        <f>'matriz evaluación'!N110</f>
        <v/>
      </c>
      <c r="C108" s="35">
        <f>'matriz evaluación'!B110</f>
        <v>0</v>
      </c>
      <c r="D108" s="66">
        <f>'matriz evaluación'!C110</f>
        <v>0</v>
      </c>
      <c r="E108" s="36">
        <f>'matriz evaluación'!D110</f>
        <v>0</v>
      </c>
      <c r="F108" s="37">
        <f>'matriz evaluación'!E110</f>
        <v>0</v>
      </c>
      <c r="G108">
        <f t="shared" si="15"/>
        <v>1000</v>
      </c>
      <c r="H108">
        <f t="shared" si="16"/>
        <v>0</v>
      </c>
      <c r="I108">
        <f t="shared" si="17"/>
        <v>0</v>
      </c>
      <c r="J108">
        <f t="shared" si="18"/>
        <v>1000</v>
      </c>
      <c r="K108">
        <f t="shared" si="19"/>
        <v>1</v>
      </c>
    </row>
    <row r="109" spans="1:11" x14ac:dyDescent="0.25">
      <c r="A109" s="34">
        <v>107</v>
      </c>
      <c r="B109" s="38" t="str">
        <f>'matriz evaluación'!N111</f>
        <v/>
      </c>
      <c r="C109" s="35">
        <f>'matriz evaluación'!B111</f>
        <v>0</v>
      </c>
      <c r="D109" s="66">
        <f>'matriz evaluación'!C111</f>
        <v>0</v>
      </c>
      <c r="E109" s="36">
        <f>'matriz evaluación'!D111</f>
        <v>0</v>
      </c>
      <c r="F109" s="37">
        <f>'matriz evaluación'!E111</f>
        <v>0</v>
      </c>
      <c r="G109">
        <f t="shared" si="15"/>
        <v>1000</v>
      </c>
      <c r="H109">
        <f t="shared" si="16"/>
        <v>0</v>
      </c>
      <c r="I109">
        <f t="shared" si="17"/>
        <v>0</v>
      </c>
      <c r="J109">
        <f t="shared" si="18"/>
        <v>1000</v>
      </c>
      <c r="K109">
        <f t="shared" si="19"/>
        <v>1</v>
      </c>
    </row>
    <row r="110" spans="1:11" x14ac:dyDescent="0.25">
      <c r="A110" s="34">
        <v>108</v>
      </c>
      <c r="B110" s="38" t="str">
        <f>'matriz evaluación'!N112</f>
        <v/>
      </c>
      <c r="C110" s="35">
        <f>'matriz evaluación'!B112</f>
        <v>0</v>
      </c>
      <c r="D110" s="66">
        <f>'matriz evaluación'!C112</f>
        <v>0</v>
      </c>
      <c r="E110" s="36">
        <f>'matriz evaluación'!D112</f>
        <v>0</v>
      </c>
      <c r="F110" s="37">
        <f>'matriz evaluación'!E112</f>
        <v>0</v>
      </c>
      <c r="G110">
        <f t="shared" si="15"/>
        <v>1000</v>
      </c>
      <c r="H110">
        <f t="shared" si="16"/>
        <v>0</v>
      </c>
      <c r="I110">
        <f t="shared" si="17"/>
        <v>0</v>
      </c>
      <c r="J110">
        <f t="shared" si="18"/>
        <v>1000</v>
      </c>
      <c r="K110">
        <f t="shared" si="19"/>
        <v>1</v>
      </c>
    </row>
    <row r="111" spans="1:11" x14ac:dyDescent="0.25">
      <c r="A111" s="34">
        <v>109</v>
      </c>
      <c r="B111" s="38" t="str">
        <f>'matriz evaluación'!N113</f>
        <v/>
      </c>
      <c r="C111" s="35">
        <f>'matriz evaluación'!B113</f>
        <v>0</v>
      </c>
      <c r="D111" s="66">
        <f>'matriz evaluación'!C113</f>
        <v>0</v>
      </c>
      <c r="E111" s="36">
        <f>'matriz evaluación'!D113</f>
        <v>0</v>
      </c>
      <c r="F111" s="37">
        <f>'matriz evaluación'!E113</f>
        <v>0</v>
      </c>
      <c r="G111">
        <f t="shared" si="15"/>
        <v>1000</v>
      </c>
      <c r="H111">
        <f t="shared" si="16"/>
        <v>0</v>
      </c>
      <c r="I111">
        <f t="shared" si="17"/>
        <v>0</v>
      </c>
      <c r="J111">
        <f t="shared" si="18"/>
        <v>1000</v>
      </c>
      <c r="K111">
        <f t="shared" si="19"/>
        <v>1</v>
      </c>
    </row>
    <row r="112" spans="1:11" x14ac:dyDescent="0.25">
      <c r="A112" s="34">
        <v>110</v>
      </c>
      <c r="B112" s="38" t="str">
        <f>'matriz evaluación'!N114</f>
        <v/>
      </c>
      <c r="C112" s="35">
        <f>'matriz evaluación'!B114</f>
        <v>0</v>
      </c>
      <c r="D112" s="66">
        <f>'matriz evaluación'!C114</f>
        <v>0</v>
      </c>
      <c r="E112" s="36">
        <f>'matriz evaluación'!D114</f>
        <v>0</v>
      </c>
      <c r="F112" s="37">
        <f>'matriz evaluación'!E114</f>
        <v>0</v>
      </c>
      <c r="G112">
        <f t="shared" si="15"/>
        <v>1000</v>
      </c>
      <c r="H112">
        <f t="shared" si="16"/>
        <v>0</v>
      </c>
      <c r="I112">
        <f t="shared" si="17"/>
        <v>0</v>
      </c>
      <c r="J112">
        <f t="shared" si="18"/>
        <v>1000</v>
      </c>
      <c r="K112">
        <f t="shared" si="19"/>
        <v>1</v>
      </c>
    </row>
    <row r="113" spans="1:11" x14ac:dyDescent="0.25">
      <c r="A113" s="34">
        <v>111</v>
      </c>
      <c r="B113" s="38" t="str">
        <f>'matriz evaluación'!N115</f>
        <v/>
      </c>
      <c r="C113" s="35">
        <f>'matriz evaluación'!B115</f>
        <v>0</v>
      </c>
      <c r="D113" s="66">
        <f>'matriz evaluación'!C115</f>
        <v>0</v>
      </c>
      <c r="E113" s="36">
        <f>'matriz evaluación'!D115</f>
        <v>0</v>
      </c>
      <c r="F113" s="37">
        <f>'matriz evaluación'!E115</f>
        <v>0</v>
      </c>
      <c r="G113">
        <f t="shared" si="15"/>
        <v>1000</v>
      </c>
      <c r="H113">
        <f t="shared" si="16"/>
        <v>0</v>
      </c>
      <c r="I113">
        <f t="shared" si="17"/>
        <v>0</v>
      </c>
      <c r="J113">
        <f t="shared" si="18"/>
        <v>1000</v>
      </c>
      <c r="K113">
        <f t="shared" si="19"/>
        <v>1</v>
      </c>
    </row>
    <row r="114" spans="1:11" x14ac:dyDescent="0.25">
      <c r="A114" s="34">
        <v>112</v>
      </c>
      <c r="B114" s="38" t="str">
        <f>'matriz evaluación'!N116</f>
        <v/>
      </c>
      <c r="C114" s="35">
        <f>'matriz evaluación'!B116</f>
        <v>0</v>
      </c>
      <c r="D114" s="66">
        <f>'matriz evaluación'!C116</f>
        <v>0</v>
      </c>
      <c r="E114" s="36">
        <f>'matriz evaluación'!D116</f>
        <v>0</v>
      </c>
      <c r="F114" s="37">
        <f>'matriz evaluación'!E116</f>
        <v>0</v>
      </c>
      <c r="G114">
        <f t="shared" si="15"/>
        <v>1000</v>
      </c>
      <c r="H114">
        <f t="shared" si="16"/>
        <v>0</v>
      </c>
      <c r="I114">
        <f t="shared" si="17"/>
        <v>0</v>
      </c>
      <c r="J114">
        <f t="shared" si="18"/>
        <v>1000</v>
      </c>
      <c r="K114">
        <f t="shared" si="19"/>
        <v>1</v>
      </c>
    </row>
    <row r="115" spans="1:11" x14ac:dyDescent="0.25">
      <c r="A115" s="34">
        <v>113</v>
      </c>
      <c r="B115" s="38" t="str">
        <f>'matriz evaluación'!N117</f>
        <v/>
      </c>
      <c r="C115" s="35">
        <f>'matriz evaluación'!B117</f>
        <v>0</v>
      </c>
      <c r="D115" s="66">
        <f>'matriz evaluación'!C117</f>
        <v>0</v>
      </c>
      <c r="E115" s="36">
        <f>'matriz evaluación'!D117</f>
        <v>0</v>
      </c>
      <c r="F115" s="37">
        <f>'matriz evaluación'!E117</f>
        <v>0</v>
      </c>
      <c r="G115">
        <f t="shared" si="15"/>
        <v>1000</v>
      </c>
      <c r="H115">
        <f t="shared" si="16"/>
        <v>0</v>
      </c>
      <c r="I115">
        <f t="shared" si="17"/>
        <v>0</v>
      </c>
      <c r="J115">
        <f t="shared" si="18"/>
        <v>1000</v>
      </c>
      <c r="K115">
        <f t="shared" si="19"/>
        <v>1</v>
      </c>
    </row>
    <row r="116" spans="1:11" x14ac:dyDescent="0.25">
      <c r="A116" s="34">
        <v>114</v>
      </c>
      <c r="B116" s="38" t="str">
        <f>'matriz evaluación'!N118</f>
        <v/>
      </c>
      <c r="C116" s="35">
        <f>'matriz evaluación'!B118</f>
        <v>0</v>
      </c>
      <c r="D116" s="66">
        <f>'matriz evaluación'!C118</f>
        <v>0</v>
      </c>
      <c r="E116" s="36">
        <f>'matriz evaluación'!D118</f>
        <v>0</v>
      </c>
      <c r="F116" s="37">
        <f>'matriz evaluación'!E118</f>
        <v>0</v>
      </c>
      <c r="G116">
        <f t="shared" si="15"/>
        <v>1000</v>
      </c>
      <c r="H116">
        <f t="shared" si="16"/>
        <v>0</v>
      </c>
      <c r="I116">
        <f t="shared" si="17"/>
        <v>0</v>
      </c>
      <c r="J116">
        <f t="shared" si="18"/>
        <v>1000</v>
      </c>
      <c r="K116">
        <f t="shared" si="19"/>
        <v>1</v>
      </c>
    </row>
    <row r="117" spans="1:11" x14ac:dyDescent="0.25">
      <c r="A117" s="34">
        <v>115</v>
      </c>
      <c r="B117" s="38" t="str">
        <f>'matriz evaluación'!N119</f>
        <v/>
      </c>
      <c r="C117" s="35">
        <f>'matriz evaluación'!B119</f>
        <v>0</v>
      </c>
      <c r="D117" s="66">
        <f>'matriz evaluación'!C119</f>
        <v>0</v>
      </c>
      <c r="E117" s="36">
        <f>'matriz evaluación'!D119</f>
        <v>0</v>
      </c>
      <c r="F117" s="37">
        <f>'matriz evaluación'!E119</f>
        <v>0</v>
      </c>
      <c r="G117">
        <f t="shared" si="15"/>
        <v>1000</v>
      </c>
      <c r="H117">
        <f t="shared" si="16"/>
        <v>0</v>
      </c>
      <c r="I117">
        <f t="shared" si="17"/>
        <v>0</v>
      </c>
      <c r="J117">
        <f t="shared" si="18"/>
        <v>1000</v>
      </c>
      <c r="K117">
        <f t="shared" si="19"/>
        <v>1</v>
      </c>
    </row>
    <row r="118" spans="1:11" x14ac:dyDescent="0.25">
      <c r="A118" s="34">
        <v>116</v>
      </c>
      <c r="B118" s="38" t="str">
        <f>'matriz evaluación'!N120</f>
        <v/>
      </c>
      <c r="C118" s="35">
        <f>'matriz evaluación'!B120</f>
        <v>0</v>
      </c>
      <c r="D118" s="66">
        <f>'matriz evaluación'!C120</f>
        <v>0</v>
      </c>
      <c r="E118" s="36">
        <f>'matriz evaluación'!D120</f>
        <v>0</v>
      </c>
      <c r="F118" s="37">
        <f>'matriz evaluación'!E120</f>
        <v>0</v>
      </c>
      <c r="G118">
        <f t="shared" si="15"/>
        <v>1000</v>
      </c>
      <c r="H118">
        <f t="shared" si="16"/>
        <v>0</v>
      </c>
      <c r="I118">
        <f t="shared" si="17"/>
        <v>0</v>
      </c>
      <c r="J118">
        <f t="shared" si="18"/>
        <v>1000</v>
      </c>
      <c r="K118">
        <f t="shared" si="19"/>
        <v>1</v>
      </c>
    </row>
    <row r="119" spans="1:11" x14ac:dyDescent="0.25">
      <c r="A119" s="34">
        <v>117</v>
      </c>
      <c r="B119" s="38" t="str">
        <f>'matriz evaluación'!N121</f>
        <v/>
      </c>
      <c r="C119" s="35">
        <f>'matriz evaluación'!B121</f>
        <v>0</v>
      </c>
      <c r="D119" s="66">
        <f>'matriz evaluación'!C121</f>
        <v>0</v>
      </c>
      <c r="E119" s="36">
        <f>'matriz evaluación'!D121</f>
        <v>0</v>
      </c>
      <c r="F119" s="37">
        <f>'matriz evaluación'!E121</f>
        <v>0</v>
      </c>
      <c r="G119">
        <f t="shared" si="15"/>
        <v>1000</v>
      </c>
      <c r="H119">
        <f t="shared" si="16"/>
        <v>0</v>
      </c>
      <c r="I119">
        <f t="shared" si="17"/>
        <v>0</v>
      </c>
      <c r="J119">
        <f t="shared" si="18"/>
        <v>1000</v>
      </c>
      <c r="K119">
        <f t="shared" si="19"/>
        <v>1</v>
      </c>
    </row>
    <row r="120" spans="1:11" x14ac:dyDescent="0.25">
      <c r="A120" s="34">
        <v>118</v>
      </c>
      <c r="B120" s="38" t="str">
        <f>'matriz evaluación'!N122</f>
        <v/>
      </c>
      <c r="C120" s="35">
        <f>'matriz evaluación'!B122</f>
        <v>0</v>
      </c>
      <c r="D120" s="66">
        <f>'matriz evaluación'!C122</f>
        <v>0</v>
      </c>
      <c r="E120" s="36">
        <f>'matriz evaluación'!D122</f>
        <v>0</v>
      </c>
      <c r="F120" s="37">
        <f>'matriz evaluación'!E122</f>
        <v>0</v>
      </c>
      <c r="G120">
        <f t="shared" si="15"/>
        <v>1000</v>
      </c>
      <c r="H120">
        <f t="shared" si="16"/>
        <v>0</v>
      </c>
      <c r="I120">
        <f t="shared" si="17"/>
        <v>0</v>
      </c>
      <c r="J120">
        <f t="shared" si="18"/>
        <v>1000</v>
      </c>
      <c r="K120">
        <f t="shared" si="19"/>
        <v>1</v>
      </c>
    </row>
    <row r="121" spans="1:11" x14ac:dyDescent="0.25">
      <c r="A121" s="34">
        <v>119</v>
      </c>
      <c r="B121" s="38" t="str">
        <f>'matriz evaluación'!N123</f>
        <v/>
      </c>
      <c r="C121" s="35">
        <f>'matriz evaluación'!B123</f>
        <v>0</v>
      </c>
      <c r="D121" s="66">
        <f>'matriz evaluación'!C123</f>
        <v>0</v>
      </c>
      <c r="E121" s="36">
        <f>'matriz evaluación'!D123</f>
        <v>0</v>
      </c>
      <c r="F121" s="37">
        <f>'matriz evaluación'!E123</f>
        <v>0</v>
      </c>
      <c r="G121">
        <f t="shared" si="15"/>
        <v>1000</v>
      </c>
      <c r="H121">
        <f t="shared" si="16"/>
        <v>0</v>
      </c>
      <c r="I121">
        <f t="shared" si="17"/>
        <v>0</v>
      </c>
      <c r="J121">
        <f t="shared" si="18"/>
        <v>1000</v>
      </c>
      <c r="K121">
        <f t="shared" si="19"/>
        <v>1</v>
      </c>
    </row>
    <row r="122" spans="1:11" x14ac:dyDescent="0.25">
      <c r="A122" s="34">
        <v>120</v>
      </c>
      <c r="B122" s="38" t="str">
        <f>'matriz evaluación'!N124</f>
        <v/>
      </c>
      <c r="C122" s="35">
        <f>'matriz evaluación'!B124</f>
        <v>0</v>
      </c>
      <c r="D122" s="66">
        <f>'matriz evaluación'!C124</f>
        <v>0</v>
      </c>
      <c r="E122" s="36">
        <f>'matriz evaluación'!D124</f>
        <v>0</v>
      </c>
      <c r="F122" s="37">
        <f>'matriz evaluación'!E124</f>
        <v>0</v>
      </c>
      <c r="G122">
        <f t="shared" si="15"/>
        <v>1000</v>
      </c>
      <c r="H122">
        <f t="shared" si="16"/>
        <v>0</v>
      </c>
      <c r="I122">
        <f t="shared" si="17"/>
        <v>0</v>
      </c>
      <c r="J122">
        <f t="shared" si="18"/>
        <v>1000</v>
      </c>
      <c r="K122">
        <f t="shared" si="19"/>
        <v>1</v>
      </c>
    </row>
    <row r="123" spans="1:11" x14ac:dyDescent="0.25">
      <c r="A123" s="34">
        <v>121</v>
      </c>
      <c r="B123" s="38" t="str">
        <f>'matriz evaluación'!N125</f>
        <v/>
      </c>
      <c r="C123" s="35">
        <f>'matriz evaluación'!B125</f>
        <v>0</v>
      </c>
      <c r="D123" s="66">
        <f>'matriz evaluación'!C125</f>
        <v>0</v>
      </c>
      <c r="E123" s="36">
        <f>'matriz evaluación'!D125</f>
        <v>0</v>
      </c>
      <c r="F123" s="37">
        <f>'matriz evaluación'!E125</f>
        <v>0</v>
      </c>
      <c r="G123">
        <f t="shared" si="15"/>
        <v>1000</v>
      </c>
      <c r="H123">
        <f t="shared" si="16"/>
        <v>0</v>
      </c>
      <c r="I123">
        <f t="shared" si="17"/>
        <v>0</v>
      </c>
      <c r="J123">
        <f t="shared" si="18"/>
        <v>1000</v>
      </c>
      <c r="K123">
        <f t="shared" si="19"/>
        <v>1</v>
      </c>
    </row>
    <row r="124" spans="1:11" x14ac:dyDescent="0.25">
      <c r="A124" s="34">
        <v>122</v>
      </c>
      <c r="B124" s="38" t="str">
        <f>'matriz evaluación'!N126</f>
        <v/>
      </c>
      <c r="C124" s="35">
        <f>'matriz evaluación'!B126</f>
        <v>0</v>
      </c>
      <c r="D124" s="66">
        <f>'matriz evaluación'!C126</f>
        <v>0</v>
      </c>
      <c r="E124" s="36">
        <f>'matriz evaluación'!D126</f>
        <v>0</v>
      </c>
      <c r="F124" s="37">
        <f>'matriz evaluación'!E126</f>
        <v>0</v>
      </c>
      <c r="G124">
        <f t="shared" si="15"/>
        <v>1000</v>
      </c>
      <c r="H124">
        <f t="shared" si="16"/>
        <v>0</v>
      </c>
      <c r="I124">
        <f t="shared" si="17"/>
        <v>0</v>
      </c>
      <c r="J124">
        <f t="shared" si="18"/>
        <v>1000</v>
      </c>
      <c r="K124">
        <f t="shared" si="19"/>
        <v>1</v>
      </c>
    </row>
    <row r="125" spans="1:11" x14ac:dyDescent="0.25">
      <c r="A125" s="34">
        <v>123</v>
      </c>
      <c r="B125" s="38" t="str">
        <f>'matriz evaluación'!N127</f>
        <v/>
      </c>
      <c r="C125" s="35">
        <f>'matriz evaluación'!B127</f>
        <v>0</v>
      </c>
      <c r="D125" s="66">
        <f>'matriz evaluación'!C127</f>
        <v>0</v>
      </c>
      <c r="E125" s="36">
        <f>'matriz evaluación'!D127</f>
        <v>0</v>
      </c>
      <c r="F125" s="37">
        <f>'matriz evaluación'!E127</f>
        <v>0</v>
      </c>
      <c r="G125">
        <f t="shared" si="15"/>
        <v>1000</v>
      </c>
      <c r="H125">
        <f t="shared" si="16"/>
        <v>0</v>
      </c>
      <c r="I125">
        <f t="shared" si="17"/>
        <v>0</v>
      </c>
      <c r="J125">
        <f t="shared" si="18"/>
        <v>1000</v>
      </c>
      <c r="K125">
        <f t="shared" si="19"/>
        <v>1</v>
      </c>
    </row>
    <row r="126" spans="1:11" x14ac:dyDescent="0.25">
      <c r="A126" s="34">
        <v>124</v>
      </c>
      <c r="B126" s="38" t="str">
        <f>'matriz evaluación'!N128</f>
        <v/>
      </c>
      <c r="C126" s="35">
        <f>'matriz evaluación'!B128</f>
        <v>0</v>
      </c>
      <c r="D126" s="66">
        <f>'matriz evaluación'!C128</f>
        <v>0</v>
      </c>
      <c r="E126" s="36">
        <f>'matriz evaluación'!D128</f>
        <v>0</v>
      </c>
      <c r="F126" s="37">
        <f>'matriz evaluación'!E128</f>
        <v>0</v>
      </c>
      <c r="G126">
        <f t="shared" si="15"/>
        <v>1000</v>
      </c>
      <c r="H126">
        <f t="shared" si="16"/>
        <v>0</v>
      </c>
      <c r="I126">
        <f t="shared" si="17"/>
        <v>0</v>
      </c>
      <c r="J126">
        <f t="shared" si="18"/>
        <v>1000</v>
      </c>
      <c r="K126">
        <f t="shared" si="19"/>
        <v>1</v>
      </c>
    </row>
    <row r="127" spans="1:11" x14ac:dyDescent="0.25">
      <c r="A127" s="34">
        <v>125</v>
      </c>
      <c r="B127" s="38" t="str">
        <f>'matriz evaluación'!N129</f>
        <v/>
      </c>
      <c r="C127" s="35">
        <f>'matriz evaluación'!B129</f>
        <v>0</v>
      </c>
      <c r="D127" s="66">
        <f>'matriz evaluación'!C129</f>
        <v>0</v>
      </c>
      <c r="E127" s="36">
        <f>'matriz evaluación'!D129</f>
        <v>0</v>
      </c>
      <c r="F127" s="37">
        <f>'matriz evaluación'!E129</f>
        <v>0</v>
      </c>
      <c r="G127">
        <f t="shared" si="15"/>
        <v>1000</v>
      </c>
      <c r="H127">
        <f t="shared" si="16"/>
        <v>0</v>
      </c>
      <c r="I127">
        <f t="shared" si="17"/>
        <v>0</v>
      </c>
      <c r="J127">
        <f t="shared" si="18"/>
        <v>1000</v>
      </c>
      <c r="K127">
        <f t="shared" si="19"/>
        <v>1</v>
      </c>
    </row>
    <row r="128" spans="1:11" x14ac:dyDescent="0.25">
      <c r="A128" s="34">
        <v>126</v>
      </c>
      <c r="B128" s="38" t="str">
        <f>'matriz evaluación'!N130</f>
        <v/>
      </c>
      <c r="C128" s="35">
        <f>'matriz evaluación'!B130</f>
        <v>0</v>
      </c>
      <c r="D128" s="66">
        <f>'matriz evaluación'!C130</f>
        <v>0</v>
      </c>
      <c r="E128" s="36">
        <f>'matriz evaluación'!D130</f>
        <v>0</v>
      </c>
      <c r="F128" s="37">
        <f>'matriz evaluación'!E130</f>
        <v>0</v>
      </c>
      <c r="G128">
        <f t="shared" si="15"/>
        <v>1000</v>
      </c>
      <c r="H128">
        <f t="shared" si="16"/>
        <v>0</v>
      </c>
      <c r="I128">
        <f t="shared" si="17"/>
        <v>0</v>
      </c>
      <c r="J128">
        <f t="shared" si="18"/>
        <v>1000</v>
      </c>
      <c r="K128">
        <f t="shared" si="19"/>
        <v>1</v>
      </c>
    </row>
    <row r="129" spans="1:11" x14ac:dyDescent="0.25">
      <c r="A129" s="34">
        <v>127</v>
      </c>
      <c r="B129" s="38" t="str">
        <f>'matriz evaluación'!N131</f>
        <v/>
      </c>
      <c r="C129" s="35">
        <f>'matriz evaluación'!B131</f>
        <v>0</v>
      </c>
      <c r="D129" s="66">
        <f>'matriz evaluación'!C131</f>
        <v>0</v>
      </c>
      <c r="E129" s="36">
        <f>'matriz evaluación'!D131</f>
        <v>0</v>
      </c>
      <c r="F129" s="37">
        <f>'matriz evaluación'!E131</f>
        <v>0</v>
      </c>
      <c r="G129">
        <f t="shared" si="15"/>
        <v>1000</v>
      </c>
      <c r="H129">
        <f t="shared" si="16"/>
        <v>0</v>
      </c>
      <c r="I129">
        <f t="shared" si="17"/>
        <v>0</v>
      </c>
      <c r="J129">
        <f t="shared" si="18"/>
        <v>1000</v>
      </c>
      <c r="K129">
        <f t="shared" si="19"/>
        <v>1</v>
      </c>
    </row>
    <row r="130" spans="1:11" x14ac:dyDescent="0.25">
      <c r="A130" s="34">
        <v>128</v>
      </c>
      <c r="B130" s="38" t="str">
        <f>'matriz evaluación'!N132</f>
        <v/>
      </c>
      <c r="C130" s="35">
        <f>'matriz evaluación'!B132</f>
        <v>0</v>
      </c>
      <c r="D130" s="66">
        <f>'matriz evaluación'!C132</f>
        <v>0</v>
      </c>
      <c r="E130" s="36">
        <f>'matriz evaluación'!D132</f>
        <v>0</v>
      </c>
      <c r="F130" s="37">
        <f>'matriz evaluación'!E132</f>
        <v>0</v>
      </c>
      <c r="G130">
        <f t="shared" si="15"/>
        <v>1000</v>
      </c>
      <c r="H130">
        <f t="shared" si="16"/>
        <v>0</v>
      </c>
      <c r="I130">
        <f t="shared" si="17"/>
        <v>0</v>
      </c>
      <c r="J130">
        <f t="shared" si="18"/>
        <v>1000</v>
      </c>
      <c r="K130">
        <f t="shared" si="19"/>
        <v>1</v>
      </c>
    </row>
    <row r="131" spans="1:11" x14ac:dyDescent="0.25">
      <c r="A131" s="34">
        <v>129</v>
      </c>
      <c r="B131" s="38" t="str">
        <f>'matriz evaluación'!N133</f>
        <v/>
      </c>
      <c r="C131" s="35">
        <f>'matriz evaluación'!B133</f>
        <v>0</v>
      </c>
      <c r="D131" s="66">
        <f>'matriz evaluación'!C133</f>
        <v>0</v>
      </c>
      <c r="E131" s="36">
        <f>'matriz evaluación'!D133</f>
        <v>0</v>
      </c>
      <c r="F131" s="37">
        <f>'matriz evaluación'!E133</f>
        <v>0</v>
      </c>
      <c r="G131">
        <f t="shared" ref="G131:G162" si="20">IFERROR(_xlfn.RANK.EQ(B131,$B$3:$B$202),1000)</f>
        <v>1000</v>
      </c>
      <c r="H131">
        <f t="shared" ref="H131:H162" si="21">E131+F131</f>
        <v>0</v>
      </c>
      <c r="I131">
        <f t="shared" ref="I131:I162" si="22">H131/100000</f>
        <v>0</v>
      </c>
      <c r="J131">
        <f t="shared" ref="J131:J162" si="23">G131+I131</f>
        <v>1000</v>
      </c>
      <c r="K131">
        <f t="shared" ref="K131:K162" si="24">_xlfn.RANK.EQ(J131,$J$3:$J$202,1)</f>
        <v>1</v>
      </c>
    </row>
    <row r="132" spans="1:11" x14ac:dyDescent="0.25">
      <c r="A132" s="34">
        <v>130</v>
      </c>
      <c r="B132" s="38" t="str">
        <f>'matriz evaluación'!N134</f>
        <v/>
      </c>
      <c r="C132" s="35">
        <f>'matriz evaluación'!B134</f>
        <v>0</v>
      </c>
      <c r="D132" s="66">
        <f>'matriz evaluación'!C134</f>
        <v>0</v>
      </c>
      <c r="E132" s="36">
        <f>'matriz evaluación'!D134</f>
        <v>0</v>
      </c>
      <c r="F132" s="37">
        <f>'matriz evaluación'!E134</f>
        <v>0</v>
      </c>
      <c r="G132">
        <f t="shared" si="20"/>
        <v>1000</v>
      </c>
      <c r="H132">
        <f t="shared" si="21"/>
        <v>0</v>
      </c>
      <c r="I132">
        <f t="shared" si="22"/>
        <v>0</v>
      </c>
      <c r="J132">
        <f t="shared" si="23"/>
        <v>1000</v>
      </c>
      <c r="K132">
        <f t="shared" si="24"/>
        <v>1</v>
      </c>
    </row>
    <row r="133" spans="1:11" x14ac:dyDescent="0.25">
      <c r="A133" s="34">
        <v>131</v>
      </c>
      <c r="B133" s="38" t="str">
        <f>'matriz evaluación'!N135</f>
        <v/>
      </c>
      <c r="C133" s="35">
        <f>'matriz evaluación'!B135</f>
        <v>0</v>
      </c>
      <c r="D133" s="66">
        <f>'matriz evaluación'!C135</f>
        <v>0</v>
      </c>
      <c r="E133" s="36">
        <f>'matriz evaluación'!D135</f>
        <v>0</v>
      </c>
      <c r="F133" s="37">
        <f>'matriz evaluación'!E135</f>
        <v>0</v>
      </c>
      <c r="G133">
        <f t="shared" si="20"/>
        <v>1000</v>
      </c>
      <c r="H133">
        <f t="shared" si="21"/>
        <v>0</v>
      </c>
      <c r="I133">
        <f t="shared" si="22"/>
        <v>0</v>
      </c>
      <c r="J133">
        <f t="shared" si="23"/>
        <v>1000</v>
      </c>
      <c r="K133">
        <f t="shared" si="24"/>
        <v>1</v>
      </c>
    </row>
    <row r="134" spans="1:11" x14ac:dyDescent="0.25">
      <c r="A134" s="34">
        <v>132</v>
      </c>
      <c r="B134" s="38" t="str">
        <f>'matriz evaluación'!N136</f>
        <v/>
      </c>
      <c r="C134" s="35">
        <f>'matriz evaluación'!B136</f>
        <v>0</v>
      </c>
      <c r="D134" s="66">
        <f>'matriz evaluación'!C136</f>
        <v>0</v>
      </c>
      <c r="E134" s="36">
        <f>'matriz evaluación'!D136</f>
        <v>0</v>
      </c>
      <c r="F134" s="37">
        <f>'matriz evaluación'!E136</f>
        <v>0</v>
      </c>
      <c r="G134">
        <f t="shared" si="20"/>
        <v>1000</v>
      </c>
      <c r="H134">
        <f t="shared" si="21"/>
        <v>0</v>
      </c>
      <c r="I134">
        <f t="shared" si="22"/>
        <v>0</v>
      </c>
      <c r="J134">
        <f t="shared" si="23"/>
        <v>1000</v>
      </c>
      <c r="K134">
        <f t="shared" si="24"/>
        <v>1</v>
      </c>
    </row>
    <row r="135" spans="1:11" x14ac:dyDescent="0.25">
      <c r="A135" s="34">
        <v>133</v>
      </c>
      <c r="B135" s="38" t="str">
        <f>'matriz evaluación'!N137</f>
        <v/>
      </c>
      <c r="C135" s="35">
        <f>'matriz evaluación'!B137</f>
        <v>0</v>
      </c>
      <c r="D135" s="66">
        <f>'matriz evaluación'!C137</f>
        <v>0</v>
      </c>
      <c r="E135" s="36">
        <f>'matriz evaluación'!D137</f>
        <v>0</v>
      </c>
      <c r="F135" s="37">
        <f>'matriz evaluación'!E137</f>
        <v>0</v>
      </c>
      <c r="G135">
        <f t="shared" si="20"/>
        <v>1000</v>
      </c>
      <c r="H135">
        <f t="shared" si="21"/>
        <v>0</v>
      </c>
      <c r="I135">
        <f t="shared" si="22"/>
        <v>0</v>
      </c>
      <c r="J135">
        <f t="shared" si="23"/>
        <v>1000</v>
      </c>
      <c r="K135">
        <f t="shared" si="24"/>
        <v>1</v>
      </c>
    </row>
    <row r="136" spans="1:11" x14ac:dyDescent="0.25">
      <c r="A136" s="34">
        <v>134</v>
      </c>
      <c r="B136" s="38" t="str">
        <f>'matriz evaluación'!N138</f>
        <v/>
      </c>
      <c r="C136" s="35">
        <f>'matriz evaluación'!B138</f>
        <v>0</v>
      </c>
      <c r="D136" s="66">
        <f>'matriz evaluación'!C138</f>
        <v>0</v>
      </c>
      <c r="E136" s="36">
        <f>'matriz evaluación'!D138</f>
        <v>0</v>
      </c>
      <c r="F136" s="37">
        <f>'matriz evaluación'!E138</f>
        <v>0</v>
      </c>
      <c r="G136">
        <f t="shared" si="20"/>
        <v>1000</v>
      </c>
      <c r="H136">
        <f t="shared" si="21"/>
        <v>0</v>
      </c>
      <c r="I136">
        <f t="shared" si="22"/>
        <v>0</v>
      </c>
      <c r="J136">
        <f t="shared" si="23"/>
        <v>1000</v>
      </c>
      <c r="K136">
        <f t="shared" si="24"/>
        <v>1</v>
      </c>
    </row>
    <row r="137" spans="1:11" x14ac:dyDescent="0.25">
      <c r="A137" s="34">
        <v>135</v>
      </c>
      <c r="B137" s="38" t="str">
        <f>'matriz evaluación'!N139</f>
        <v/>
      </c>
      <c r="C137" s="35">
        <f>'matriz evaluación'!B139</f>
        <v>0</v>
      </c>
      <c r="D137" s="66">
        <f>'matriz evaluación'!C139</f>
        <v>0</v>
      </c>
      <c r="E137" s="36">
        <f>'matriz evaluación'!D139</f>
        <v>0</v>
      </c>
      <c r="F137" s="37">
        <f>'matriz evaluación'!E139</f>
        <v>0</v>
      </c>
      <c r="G137">
        <f t="shared" si="20"/>
        <v>1000</v>
      </c>
      <c r="H137">
        <f t="shared" si="21"/>
        <v>0</v>
      </c>
      <c r="I137">
        <f t="shared" si="22"/>
        <v>0</v>
      </c>
      <c r="J137">
        <f t="shared" si="23"/>
        <v>1000</v>
      </c>
      <c r="K137">
        <f t="shared" si="24"/>
        <v>1</v>
      </c>
    </row>
    <row r="138" spans="1:11" x14ac:dyDescent="0.25">
      <c r="A138" s="34">
        <v>136</v>
      </c>
      <c r="B138" s="38" t="str">
        <f>'matriz evaluación'!N140</f>
        <v/>
      </c>
      <c r="C138" s="35">
        <f>'matriz evaluación'!B140</f>
        <v>0</v>
      </c>
      <c r="D138" s="66">
        <f>'matriz evaluación'!C140</f>
        <v>0</v>
      </c>
      <c r="E138" s="36">
        <f>'matriz evaluación'!D140</f>
        <v>0</v>
      </c>
      <c r="F138" s="37">
        <f>'matriz evaluación'!E140</f>
        <v>0</v>
      </c>
      <c r="G138">
        <f t="shared" si="20"/>
        <v>1000</v>
      </c>
      <c r="H138">
        <f t="shared" si="21"/>
        <v>0</v>
      </c>
      <c r="I138">
        <f t="shared" si="22"/>
        <v>0</v>
      </c>
      <c r="J138">
        <f t="shared" si="23"/>
        <v>1000</v>
      </c>
      <c r="K138">
        <f t="shared" si="24"/>
        <v>1</v>
      </c>
    </row>
    <row r="139" spans="1:11" x14ac:dyDescent="0.25">
      <c r="A139" s="34">
        <v>137</v>
      </c>
      <c r="B139" s="38" t="str">
        <f>'matriz evaluación'!N141</f>
        <v/>
      </c>
      <c r="C139" s="35">
        <f>'matriz evaluación'!B141</f>
        <v>0</v>
      </c>
      <c r="D139" s="66">
        <f>'matriz evaluación'!C141</f>
        <v>0</v>
      </c>
      <c r="E139" s="36">
        <f>'matriz evaluación'!D141</f>
        <v>0</v>
      </c>
      <c r="F139" s="37">
        <f>'matriz evaluación'!E141</f>
        <v>0</v>
      </c>
      <c r="G139">
        <f t="shared" si="20"/>
        <v>1000</v>
      </c>
      <c r="H139">
        <f t="shared" si="21"/>
        <v>0</v>
      </c>
      <c r="I139">
        <f t="shared" si="22"/>
        <v>0</v>
      </c>
      <c r="J139">
        <f t="shared" si="23"/>
        <v>1000</v>
      </c>
      <c r="K139">
        <f t="shared" si="24"/>
        <v>1</v>
      </c>
    </row>
    <row r="140" spans="1:11" x14ac:dyDescent="0.25">
      <c r="A140" s="34">
        <v>138</v>
      </c>
      <c r="B140" s="38" t="str">
        <f>'matriz evaluación'!N142</f>
        <v/>
      </c>
      <c r="C140" s="35">
        <f>'matriz evaluación'!B142</f>
        <v>0</v>
      </c>
      <c r="D140" s="66">
        <f>'matriz evaluación'!C142</f>
        <v>0</v>
      </c>
      <c r="E140" s="36">
        <f>'matriz evaluación'!D142</f>
        <v>0</v>
      </c>
      <c r="F140" s="37">
        <f>'matriz evaluación'!E142</f>
        <v>0</v>
      </c>
      <c r="G140">
        <f t="shared" si="20"/>
        <v>1000</v>
      </c>
      <c r="H140">
        <f t="shared" si="21"/>
        <v>0</v>
      </c>
      <c r="I140">
        <f t="shared" si="22"/>
        <v>0</v>
      </c>
      <c r="J140">
        <f t="shared" si="23"/>
        <v>1000</v>
      </c>
      <c r="K140">
        <f t="shared" si="24"/>
        <v>1</v>
      </c>
    </row>
    <row r="141" spans="1:11" x14ac:dyDescent="0.25">
      <c r="A141" s="34">
        <v>139</v>
      </c>
      <c r="B141" s="38" t="str">
        <f>'matriz evaluación'!N143</f>
        <v/>
      </c>
      <c r="C141" s="35">
        <f>'matriz evaluación'!B143</f>
        <v>0</v>
      </c>
      <c r="D141" s="66">
        <f>'matriz evaluación'!C143</f>
        <v>0</v>
      </c>
      <c r="E141" s="36">
        <f>'matriz evaluación'!D143</f>
        <v>0</v>
      </c>
      <c r="F141" s="37">
        <f>'matriz evaluación'!E143</f>
        <v>0</v>
      </c>
      <c r="G141">
        <f t="shared" si="20"/>
        <v>1000</v>
      </c>
      <c r="H141">
        <f t="shared" si="21"/>
        <v>0</v>
      </c>
      <c r="I141">
        <f t="shared" si="22"/>
        <v>0</v>
      </c>
      <c r="J141">
        <f t="shared" si="23"/>
        <v>1000</v>
      </c>
      <c r="K141">
        <f t="shared" si="24"/>
        <v>1</v>
      </c>
    </row>
    <row r="142" spans="1:11" x14ac:dyDescent="0.25">
      <c r="A142" s="34">
        <v>140</v>
      </c>
      <c r="B142" s="38" t="str">
        <f>'matriz evaluación'!N144</f>
        <v/>
      </c>
      <c r="C142" s="35">
        <f>'matriz evaluación'!B144</f>
        <v>0</v>
      </c>
      <c r="D142" s="66">
        <f>'matriz evaluación'!C144</f>
        <v>0</v>
      </c>
      <c r="E142" s="36">
        <f>'matriz evaluación'!D144</f>
        <v>0</v>
      </c>
      <c r="F142" s="37">
        <f>'matriz evaluación'!E144</f>
        <v>0</v>
      </c>
      <c r="G142">
        <f t="shared" si="20"/>
        <v>1000</v>
      </c>
      <c r="H142">
        <f t="shared" si="21"/>
        <v>0</v>
      </c>
      <c r="I142">
        <f t="shared" si="22"/>
        <v>0</v>
      </c>
      <c r="J142">
        <f t="shared" si="23"/>
        <v>1000</v>
      </c>
      <c r="K142">
        <f t="shared" si="24"/>
        <v>1</v>
      </c>
    </row>
    <row r="143" spans="1:11" x14ac:dyDescent="0.25">
      <c r="A143" s="34">
        <v>141</v>
      </c>
      <c r="B143" s="38" t="str">
        <f>'matriz evaluación'!N145</f>
        <v/>
      </c>
      <c r="C143" s="35">
        <f>'matriz evaluación'!B145</f>
        <v>0</v>
      </c>
      <c r="D143" s="66">
        <f>'matriz evaluación'!C145</f>
        <v>0</v>
      </c>
      <c r="E143" s="36">
        <f>'matriz evaluación'!D145</f>
        <v>0</v>
      </c>
      <c r="F143" s="37">
        <f>'matriz evaluación'!E145</f>
        <v>0</v>
      </c>
      <c r="G143">
        <f t="shared" si="20"/>
        <v>1000</v>
      </c>
      <c r="H143">
        <f t="shared" si="21"/>
        <v>0</v>
      </c>
      <c r="I143">
        <f t="shared" si="22"/>
        <v>0</v>
      </c>
      <c r="J143">
        <f t="shared" si="23"/>
        <v>1000</v>
      </c>
      <c r="K143">
        <f t="shared" si="24"/>
        <v>1</v>
      </c>
    </row>
    <row r="144" spans="1:11" x14ac:dyDescent="0.25">
      <c r="A144" s="34">
        <v>142</v>
      </c>
      <c r="B144" s="38" t="str">
        <f>'matriz evaluación'!N146</f>
        <v/>
      </c>
      <c r="C144" s="35">
        <f>'matriz evaluación'!B146</f>
        <v>0</v>
      </c>
      <c r="D144" s="66">
        <f>'matriz evaluación'!C146</f>
        <v>0</v>
      </c>
      <c r="E144" s="36">
        <f>'matriz evaluación'!D146</f>
        <v>0</v>
      </c>
      <c r="F144" s="37">
        <f>'matriz evaluación'!E146</f>
        <v>0</v>
      </c>
      <c r="G144">
        <f t="shared" si="20"/>
        <v>1000</v>
      </c>
      <c r="H144">
        <f t="shared" si="21"/>
        <v>0</v>
      </c>
      <c r="I144">
        <f t="shared" si="22"/>
        <v>0</v>
      </c>
      <c r="J144">
        <f t="shared" si="23"/>
        <v>1000</v>
      </c>
      <c r="K144">
        <f t="shared" si="24"/>
        <v>1</v>
      </c>
    </row>
    <row r="145" spans="1:11" x14ac:dyDescent="0.25">
      <c r="A145" s="34">
        <v>143</v>
      </c>
      <c r="B145" s="38" t="str">
        <f>'matriz evaluación'!N147</f>
        <v/>
      </c>
      <c r="C145" s="35">
        <f>'matriz evaluación'!B147</f>
        <v>0</v>
      </c>
      <c r="D145" s="66">
        <f>'matriz evaluación'!C147</f>
        <v>0</v>
      </c>
      <c r="E145" s="36">
        <f>'matriz evaluación'!D147</f>
        <v>0</v>
      </c>
      <c r="F145" s="37">
        <f>'matriz evaluación'!E147</f>
        <v>0</v>
      </c>
      <c r="G145">
        <f t="shared" si="20"/>
        <v>1000</v>
      </c>
      <c r="H145">
        <f t="shared" si="21"/>
        <v>0</v>
      </c>
      <c r="I145">
        <f t="shared" si="22"/>
        <v>0</v>
      </c>
      <c r="J145">
        <f t="shared" si="23"/>
        <v>1000</v>
      </c>
      <c r="K145">
        <f t="shared" si="24"/>
        <v>1</v>
      </c>
    </row>
    <row r="146" spans="1:11" x14ac:dyDescent="0.25">
      <c r="A146" s="34">
        <v>144</v>
      </c>
      <c r="B146" s="38" t="str">
        <f>'matriz evaluación'!N148</f>
        <v/>
      </c>
      <c r="C146" s="35">
        <f>'matriz evaluación'!B148</f>
        <v>0</v>
      </c>
      <c r="D146" s="66">
        <f>'matriz evaluación'!C148</f>
        <v>0</v>
      </c>
      <c r="E146" s="36">
        <f>'matriz evaluación'!D148</f>
        <v>0</v>
      </c>
      <c r="F146" s="37">
        <f>'matriz evaluación'!E148</f>
        <v>0</v>
      </c>
      <c r="G146">
        <f t="shared" si="20"/>
        <v>1000</v>
      </c>
      <c r="H146">
        <f t="shared" si="21"/>
        <v>0</v>
      </c>
      <c r="I146">
        <f t="shared" si="22"/>
        <v>0</v>
      </c>
      <c r="J146">
        <f t="shared" si="23"/>
        <v>1000</v>
      </c>
      <c r="K146">
        <f t="shared" si="24"/>
        <v>1</v>
      </c>
    </row>
    <row r="147" spans="1:11" x14ac:dyDescent="0.25">
      <c r="A147" s="34">
        <v>145</v>
      </c>
      <c r="B147" s="38" t="str">
        <f>'matriz evaluación'!N149</f>
        <v/>
      </c>
      <c r="C147" s="35">
        <f>'matriz evaluación'!B149</f>
        <v>0</v>
      </c>
      <c r="D147" s="66">
        <f>'matriz evaluación'!C149</f>
        <v>0</v>
      </c>
      <c r="E147" s="36">
        <f>'matriz evaluación'!D149</f>
        <v>0</v>
      </c>
      <c r="F147" s="37">
        <f>'matriz evaluación'!E149</f>
        <v>0</v>
      </c>
      <c r="G147">
        <f t="shared" si="20"/>
        <v>1000</v>
      </c>
      <c r="H147">
        <f t="shared" si="21"/>
        <v>0</v>
      </c>
      <c r="I147">
        <f t="shared" si="22"/>
        <v>0</v>
      </c>
      <c r="J147">
        <f t="shared" si="23"/>
        <v>1000</v>
      </c>
      <c r="K147">
        <f t="shared" si="24"/>
        <v>1</v>
      </c>
    </row>
    <row r="148" spans="1:11" x14ac:dyDescent="0.25">
      <c r="A148" s="34">
        <v>146</v>
      </c>
      <c r="B148" s="38" t="str">
        <f>'matriz evaluación'!N150</f>
        <v/>
      </c>
      <c r="C148" s="35">
        <f>'matriz evaluación'!B150</f>
        <v>0</v>
      </c>
      <c r="D148" s="66">
        <f>'matriz evaluación'!C150</f>
        <v>0</v>
      </c>
      <c r="E148" s="36">
        <f>'matriz evaluación'!D150</f>
        <v>0</v>
      </c>
      <c r="F148" s="37">
        <f>'matriz evaluación'!E150</f>
        <v>0</v>
      </c>
      <c r="G148">
        <f t="shared" si="20"/>
        <v>1000</v>
      </c>
      <c r="H148">
        <f t="shared" si="21"/>
        <v>0</v>
      </c>
      <c r="I148">
        <f t="shared" si="22"/>
        <v>0</v>
      </c>
      <c r="J148">
        <f t="shared" si="23"/>
        <v>1000</v>
      </c>
      <c r="K148">
        <f t="shared" si="24"/>
        <v>1</v>
      </c>
    </row>
    <row r="149" spans="1:11" x14ac:dyDescent="0.25">
      <c r="A149" s="34">
        <v>147</v>
      </c>
      <c r="B149" s="38" t="str">
        <f>'matriz evaluación'!N151</f>
        <v/>
      </c>
      <c r="C149" s="35">
        <f>'matriz evaluación'!B151</f>
        <v>0</v>
      </c>
      <c r="D149" s="66">
        <f>'matriz evaluación'!C151</f>
        <v>0</v>
      </c>
      <c r="E149" s="36">
        <f>'matriz evaluación'!D151</f>
        <v>0</v>
      </c>
      <c r="F149" s="37">
        <f>'matriz evaluación'!E151</f>
        <v>0</v>
      </c>
      <c r="G149">
        <f t="shared" si="20"/>
        <v>1000</v>
      </c>
      <c r="H149">
        <f t="shared" si="21"/>
        <v>0</v>
      </c>
      <c r="I149">
        <f t="shared" si="22"/>
        <v>0</v>
      </c>
      <c r="J149">
        <f t="shared" si="23"/>
        <v>1000</v>
      </c>
      <c r="K149">
        <f t="shared" si="24"/>
        <v>1</v>
      </c>
    </row>
    <row r="150" spans="1:11" x14ac:dyDescent="0.25">
      <c r="A150" s="34">
        <v>148</v>
      </c>
      <c r="B150" s="38" t="str">
        <f>'matriz evaluación'!N152</f>
        <v/>
      </c>
      <c r="C150" s="35">
        <f>'matriz evaluación'!B152</f>
        <v>0</v>
      </c>
      <c r="D150" s="66">
        <f>'matriz evaluación'!C152</f>
        <v>0</v>
      </c>
      <c r="E150" s="36">
        <f>'matriz evaluación'!D152</f>
        <v>0</v>
      </c>
      <c r="F150" s="37">
        <f>'matriz evaluación'!E152</f>
        <v>0</v>
      </c>
      <c r="G150">
        <f t="shared" si="20"/>
        <v>1000</v>
      </c>
      <c r="H150">
        <f t="shared" si="21"/>
        <v>0</v>
      </c>
      <c r="I150">
        <f t="shared" si="22"/>
        <v>0</v>
      </c>
      <c r="J150">
        <f t="shared" si="23"/>
        <v>1000</v>
      </c>
      <c r="K150">
        <f t="shared" si="24"/>
        <v>1</v>
      </c>
    </row>
    <row r="151" spans="1:11" x14ac:dyDescent="0.25">
      <c r="A151" s="34">
        <v>149</v>
      </c>
      <c r="B151" s="38" t="str">
        <f>'matriz evaluación'!N153</f>
        <v/>
      </c>
      <c r="C151" s="35">
        <f>'matriz evaluación'!B153</f>
        <v>0</v>
      </c>
      <c r="D151" s="66">
        <f>'matriz evaluación'!C153</f>
        <v>0</v>
      </c>
      <c r="E151" s="36">
        <f>'matriz evaluación'!D153</f>
        <v>0</v>
      </c>
      <c r="F151" s="37">
        <f>'matriz evaluación'!E153</f>
        <v>0</v>
      </c>
      <c r="G151">
        <f t="shared" si="20"/>
        <v>1000</v>
      </c>
      <c r="H151">
        <f t="shared" si="21"/>
        <v>0</v>
      </c>
      <c r="I151">
        <f t="shared" si="22"/>
        <v>0</v>
      </c>
      <c r="J151">
        <f t="shared" si="23"/>
        <v>1000</v>
      </c>
      <c r="K151">
        <f t="shared" si="24"/>
        <v>1</v>
      </c>
    </row>
    <row r="152" spans="1:11" x14ac:dyDescent="0.25">
      <c r="A152" s="34">
        <v>150</v>
      </c>
      <c r="B152" s="38" t="str">
        <f>'matriz evaluación'!N154</f>
        <v/>
      </c>
      <c r="C152" s="35">
        <f>'matriz evaluación'!B154</f>
        <v>0</v>
      </c>
      <c r="D152" s="66">
        <f>'matriz evaluación'!C154</f>
        <v>0</v>
      </c>
      <c r="E152" s="36">
        <f>'matriz evaluación'!D154</f>
        <v>0</v>
      </c>
      <c r="F152" s="37">
        <f>'matriz evaluación'!E154</f>
        <v>0</v>
      </c>
      <c r="G152">
        <f t="shared" si="20"/>
        <v>1000</v>
      </c>
      <c r="H152">
        <f t="shared" si="21"/>
        <v>0</v>
      </c>
      <c r="I152">
        <f t="shared" si="22"/>
        <v>0</v>
      </c>
      <c r="J152">
        <f t="shared" si="23"/>
        <v>1000</v>
      </c>
      <c r="K152">
        <f t="shared" si="24"/>
        <v>1</v>
      </c>
    </row>
    <row r="153" spans="1:11" x14ac:dyDescent="0.25">
      <c r="A153" s="34">
        <v>151</v>
      </c>
      <c r="B153" s="38" t="str">
        <f>'matriz evaluación'!N155</f>
        <v/>
      </c>
      <c r="C153" s="35">
        <f>'matriz evaluación'!B155</f>
        <v>0</v>
      </c>
      <c r="D153" s="66">
        <f>'matriz evaluación'!C155</f>
        <v>0</v>
      </c>
      <c r="E153" s="36">
        <f>'matriz evaluación'!D155</f>
        <v>0</v>
      </c>
      <c r="F153" s="37">
        <f>'matriz evaluación'!E155</f>
        <v>0</v>
      </c>
      <c r="G153">
        <f t="shared" si="20"/>
        <v>1000</v>
      </c>
      <c r="H153">
        <f t="shared" si="21"/>
        <v>0</v>
      </c>
      <c r="I153">
        <f t="shared" si="22"/>
        <v>0</v>
      </c>
      <c r="J153">
        <f t="shared" si="23"/>
        <v>1000</v>
      </c>
      <c r="K153">
        <f t="shared" si="24"/>
        <v>1</v>
      </c>
    </row>
    <row r="154" spans="1:11" x14ac:dyDescent="0.25">
      <c r="A154" s="34">
        <v>152</v>
      </c>
      <c r="B154" s="38" t="str">
        <f>'matriz evaluación'!N156</f>
        <v/>
      </c>
      <c r="C154" s="35">
        <f>'matriz evaluación'!B156</f>
        <v>0</v>
      </c>
      <c r="D154" s="66">
        <f>'matriz evaluación'!C156</f>
        <v>0</v>
      </c>
      <c r="E154" s="36">
        <f>'matriz evaluación'!D156</f>
        <v>0</v>
      </c>
      <c r="F154" s="37">
        <f>'matriz evaluación'!E156</f>
        <v>0</v>
      </c>
      <c r="G154">
        <f t="shared" si="20"/>
        <v>1000</v>
      </c>
      <c r="H154">
        <f t="shared" si="21"/>
        <v>0</v>
      </c>
      <c r="I154">
        <f t="shared" si="22"/>
        <v>0</v>
      </c>
      <c r="J154">
        <f t="shared" si="23"/>
        <v>1000</v>
      </c>
      <c r="K154">
        <f t="shared" si="24"/>
        <v>1</v>
      </c>
    </row>
    <row r="155" spans="1:11" x14ac:dyDescent="0.25">
      <c r="A155" s="34">
        <v>153</v>
      </c>
      <c r="B155" s="38" t="str">
        <f>'matriz evaluación'!N157</f>
        <v/>
      </c>
      <c r="C155" s="35">
        <f>'matriz evaluación'!B157</f>
        <v>0</v>
      </c>
      <c r="D155" s="66">
        <f>'matriz evaluación'!C157</f>
        <v>0</v>
      </c>
      <c r="E155" s="36">
        <f>'matriz evaluación'!D157</f>
        <v>0</v>
      </c>
      <c r="F155" s="37">
        <f>'matriz evaluación'!E157</f>
        <v>0</v>
      </c>
      <c r="G155">
        <f t="shared" si="20"/>
        <v>1000</v>
      </c>
      <c r="H155">
        <f t="shared" si="21"/>
        <v>0</v>
      </c>
      <c r="I155">
        <f t="shared" si="22"/>
        <v>0</v>
      </c>
      <c r="J155">
        <f t="shared" si="23"/>
        <v>1000</v>
      </c>
      <c r="K155">
        <f t="shared" si="24"/>
        <v>1</v>
      </c>
    </row>
    <row r="156" spans="1:11" x14ac:dyDescent="0.25">
      <c r="A156" s="34">
        <v>154</v>
      </c>
      <c r="B156" s="38" t="str">
        <f>'matriz evaluación'!N158</f>
        <v/>
      </c>
      <c r="C156" s="35">
        <f>'matriz evaluación'!B158</f>
        <v>0</v>
      </c>
      <c r="D156" s="66">
        <f>'matriz evaluación'!C158</f>
        <v>0</v>
      </c>
      <c r="E156" s="36">
        <f>'matriz evaluación'!D158</f>
        <v>0</v>
      </c>
      <c r="F156" s="37">
        <f>'matriz evaluación'!E158</f>
        <v>0</v>
      </c>
      <c r="G156">
        <f t="shared" si="20"/>
        <v>1000</v>
      </c>
      <c r="H156">
        <f t="shared" si="21"/>
        <v>0</v>
      </c>
      <c r="I156">
        <f t="shared" si="22"/>
        <v>0</v>
      </c>
      <c r="J156">
        <f t="shared" si="23"/>
        <v>1000</v>
      </c>
      <c r="K156">
        <f t="shared" si="24"/>
        <v>1</v>
      </c>
    </row>
    <row r="157" spans="1:11" x14ac:dyDescent="0.25">
      <c r="A157" s="34">
        <v>155</v>
      </c>
      <c r="B157" s="38" t="str">
        <f>'matriz evaluación'!N159</f>
        <v/>
      </c>
      <c r="C157" s="35">
        <f>'matriz evaluación'!B159</f>
        <v>0</v>
      </c>
      <c r="D157" s="66">
        <f>'matriz evaluación'!C159</f>
        <v>0</v>
      </c>
      <c r="E157" s="36">
        <f>'matriz evaluación'!D159</f>
        <v>0</v>
      </c>
      <c r="F157" s="37">
        <f>'matriz evaluación'!E159</f>
        <v>0</v>
      </c>
      <c r="G157">
        <f t="shared" si="20"/>
        <v>1000</v>
      </c>
      <c r="H157">
        <f t="shared" si="21"/>
        <v>0</v>
      </c>
      <c r="I157">
        <f t="shared" si="22"/>
        <v>0</v>
      </c>
      <c r="J157">
        <f t="shared" si="23"/>
        <v>1000</v>
      </c>
      <c r="K157">
        <f t="shared" si="24"/>
        <v>1</v>
      </c>
    </row>
    <row r="158" spans="1:11" x14ac:dyDescent="0.25">
      <c r="A158" s="34">
        <v>156</v>
      </c>
      <c r="B158" s="38" t="str">
        <f>'matriz evaluación'!N160</f>
        <v/>
      </c>
      <c r="C158" s="35">
        <f>'matriz evaluación'!B160</f>
        <v>0</v>
      </c>
      <c r="D158" s="66">
        <f>'matriz evaluación'!C160</f>
        <v>0</v>
      </c>
      <c r="E158" s="36">
        <f>'matriz evaluación'!D160</f>
        <v>0</v>
      </c>
      <c r="F158" s="37">
        <f>'matriz evaluación'!E160</f>
        <v>0</v>
      </c>
      <c r="G158">
        <f t="shared" si="20"/>
        <v>1000</v>
      </c>
      <c r="H158">
        <f t="shared" si="21"/>
        <v>0</v>
      </c>
      <c r="I158">
        <f t="shared" si="22"/>
        <v>0</v>
      </c>
      <c r="J158">
        <f t="shared" si="23"/>
        <v>1000</v>
      </c>
      <c r="K158">
        <f t="shared" si="24"/>
        <v>1</v>
      </c>
    </row>
    <row r="159" spans="1:11" x14ac:dyDescent="0.25">
      <c r="A159" s="34">
        <v>157</v>
      </c>
      <c r="B159" s="38" t="str">
        <f>'matriz evaluación'!N161</f>
        <v/>
      </c>
      <c r="C159" s="35">
        <f>'matriz evaluación'!B161</f>
        <v>0</v>
      </c>
      <c r="D159" s="66">
        <f>'matriz evaluación'!C161</f>
        <v>0</v>
      </c>
      <c r="E159" s="36">
        <f>'matriz evaluación'!D161</f>
        <v>0</v>
      </c>
      <c r="F159" s="37">
        <f>'matriz evaluación'!E161</f>
        <v>0</v>
      </c>
      <c r="G159">
        <f t="shared" si="20"/>
        <v>1000</v>
      </c>
      <c r="H159">
        <f t="shared" si="21"/>
        <v>0</v>
      </c>
      <c r="I159">
        <f t="shared" si="22"/>
        <v>0</v>
      </c>
      <c r="J159">
        <f t="shared" si="23"/>
        <v>1000</v>
      </c>
      <c r="K159">
        <f t="shared" si="24"/>
        <v>1</v>
      </c>
    </row>
    <row r="160" spans="1:11" x14ac:dyDescent="0.25">
      <c r="A160" s="34">
        <v>158</v>
      </c>
      <c r="B160" s="38" t="str">
        <f>'matriz evaluación'!N162</f>
        <v/>
      </c>
      <c r="C160" s="35">
        <f>'matriz evaluación'!B162</f>
        <v>0</v>
      </c>
      <c r="D160" s="66">
        <f>'matriz evaluación'!C162</f>
        <v>0</v>
      </c>
      <c r="E160" s="36">
        <f>'matriz evaluación'!D162</f>
        <v>0</v>
      </c>
      <c r="F160" s="37">
        <f>'matriz evaluación'!E162</f>
        <v>0</v>
      </c>
      <c r="G160">
        <f t="shared" si="20"/>
        <v>1000</v>
      </c>
      <c r="H160">
        <f t="shared" si="21"/>
        <v>0</v>
      </c>
      <c r="I160">
        <f t="shared" si="22"/>
        <v>0</v>
      </c>
      <c r="J160">
        <f t="shared" si="23"/>
        <v>1000</v>
      </c>
      <c r="K160">
        <f t="shared" si="24"/>
        <v>1</v>
      </c>
    </row>
    <row r="161" spans="1:11" x14ac:dyDescent="0.25">
      <c r="A161" s="34">
        <v>159</v>
      </c>
      <c r="B161" s="38" t="str">
        <f>'matriz evaluación'!N163</f>
        <v/>
      </c>
      <c r="C161" s="35">
        <f>'matriz evaluación'!B163</f>
        <v>0</v>
      </c>
      <c r="D161" s="66">
        <f>'matriz evaluación'!C163</f>
        <v>0</v>
      </c>
      <c r="E161" s="36">
        <f>'matriz evaluación'!D163</f>
        <v>0</v>
      </c>
      <c r="F161" s="37">
        <f>'matriz evaluación'!E163</f>
        <v>0</v>
      </c>
      <c r="G161">
        <f t="shared" si="20"/>
        <v>1000</v>
      </c>
      <c r="H161">
        <f t="shared" si="21"/>
        <v>0</v>
      </c>
      <c r="I161">
        <f t="shared" si="22"/>
        <v>0</v>
      </c>
      <c r="J161">
        <f t="shared" si="23"/>
        <v>1000</v>
      </c>
      <c r="K161">
        <f t="shared" si="24"/>
        <v>1</v>
      </c>
    </row>
    <row r="162" spans="1:11" x14ac:dyDescent="0.25">
      <c r="A162" s="34">
        <v>160</v>
      </c>
      <c r="B162" s="38" t="str">
        <f>'matriz evaluación'!N164</f>
        <v/>
      </c>
      <c r="C162" s="35">
        <f>'matriz evaluación'!B164</f>
        <v>0</v>
      </c>
      <c r="D162" s="66">
        <f>'matriz evaluación'!C164</f>
        <v>0</v>
      </c>
      <c r="E162" s="36">
        <f>'matriz evaluación'!D164</f>
        <v>0</v>
      </c>
      <c r="F162" s="37">
        <f>'matriz evaluación'!E164</f>
        <v>0</v>
      </c>
      <c r="G162">
        <f t="shared" si="20"/>
        <v>1000</v>
      </c>
      <c r="H162">
        <f t="shared" si="21"/>
        <v>0</v>
      </c>
      <c r="I162">
        <f t="shared" si="22"/>
        <v>0</v>
      </c>
      <c r="J162">
        <f t="shared" si="23"/>
        <v>1000</v>
      </c>
      <c r="K162">
        <f t="shared" si="24"/>
        <v>1</v>
      </c>
    </row>
    <row r="163" spans="1:11" x14ac:dyDescent="0.25">
      <c r="A163" s="34">
        <v>161</v>
      </c>
      <c r="B163" s="38" t="str">
        <f>'matriz evaluación'!N165</f>
        <v/>
      </c>
      <c r="C163" s="35">
        <f>'matriz evaluación'!B165</f>
        <v>0</v>
      </c>
      <c r="D163" s="66">
        <f>'matriz evaluación'!C165</f>
        <v>0</v>
      </c>
      <c r="E163" s="36">
        <f>'matriz evaluación'!D165</f>
        <v>0</v>
      </c>
      <c r="F163" s="37">
        <f>'matriz evaluación'!E165</f>
        <v>0</v>
      </c>
      <c r="G163">
        <f t="shared" ref="G163:G194" si="25">IFERROR(_xlfn.RANK.EQ(B163,$B$3:$B$202),1000)</f>
        <v>1000</v>
      </c>
      <c r="H163">
        <f t="shared" ref="H163:H194" si="26">E163+F163</f>
        <v>0</v>
      </c>
      <c r="I163">
        <f t="shared" ref="I163:I194" si="27">H163/100000</f>
        <v>0</v>
      </c>
      <c r="J163">
        <f t="shared" ref="J163:J194" si="28">G163+I163</f>
        <v>1000</v>
      </c>
      <c r="K163">
        <f t="shared" ref="K163:K194" si="29">_xlfn.RANK.EQ(J163,$J$3:$J$202,1)</f>
        <v>1</v>
      </c>
    </row>
    <row r="164" spans="1:11" x14ac:dyDescent="0.25">
      <c r="A164" s="34">
        <v>162</v>
      </c>
      <c r="B164" s="38" t="str">
        <f>'matriz evaluación'!N166</f>
        <v/>
      </c>
      <c r="C164" s="35">
        <f>'matriz evaluación'!B166</f>
        <v>0</v>
      </c>
      <c r="D164" s="66">
        <f>'matriz evaluación'!C166</f>
        <v>0</v>
      </c>
      <c r="E164" s="36">
        <f>'matriz evaluación'!D166</f>
        <v>0</v>
      </c>
      <c r="F164" s="37">
        <f>'matriz evaluación'!E166</f>
        <v>0</v>
      </c>
      <c r="G164">
        <f t="shared" si="25"/>
        <v>1000</v>
      </c>
      <c r="H164">
        <f t="shared" si="26"/>
        <v>0</v>
      </c>
      <c r="I164">
        <f t="shared" si="27"/>
        <v>0</v>
      </c>
      <c r="J164">
        <f t="shared" si="28"/>
        <v>1000</v>
      </c>
      <c r="K164">
        <f t="shared" si="29"/>
        <v>1</v>
      </c>
    </row>
    <row r="165" spans="1:11" x14ac:dyDescent="0.25">
      <c r="A165" s="34">
        <v>163</v>
      </c>
      <c r="B165" s="38" t="str">
        <f>'matriz evaluación'!N167</f>
        <v/>
      </c>
      <c r="C165" s="35">
        <f>'matriz evaluación'!B167</f>
        <v>0</v>
      </c>
      <c r="D165" s="66">
        <f>'matriz evaluación'!C167</f>
        <v>0</v>
      </c>
      <c r="E165" s="36">
        <f>'matriz evaluación'!D167</f>
        <v>0</v>
      </c>
      <c r="F165" s="37">
        <f>'matriz evaluación'!E167</f>
        <v>0</v>
      </c>
      <c r="G165">
        <f t="shared" si="25"/>
        <v>1000</v>
      </c>
      <c r="H165">
        <f t="shared" si="26"/>
        <v>0</v>
      </c>
      <c r="I165">
        <f t="shared" si="27"/>
        <v>0</v>
      </c>
      <c r="J165">
        <f t="shared" si="28"/>
        <v>1000</v>
      </c>
      <c r="K165">
        <f t="shared" si="29"/>
        <v>1</v>
      </c>
    </row>
    <row r="166" spans="1:11" x14ac:dyDescent="0.25">
      <c r="A166" s="34">
        <v>164</v>
      </c>
      <c r="B166" s="38" t="str">
        <f>'matriz evaluación'!N168</f>
        <v/>
      </c>
      <c r="C166" s="35">
        <f>'matriz evaluación'!B168</f>
        <v>0</v>
      </c>
      <c r="D166" s="66">
        <f>'matriz evaluación'!C168</f>
        <v>0</v>
      </c>
      <c r="E166" s="36">
        <f>'matriz evaluación'!D168</f>
        <v>0</v>
      </c>
      <c r="F166" s="37">
        <f>'matriz evaluación'!E168</f>
        <v>0</v>
      </c>
      <c r="G166">
        <f t="shared" si="25"/>
        <v>1000</v>
      </c>
      <c r="H166">
        <f t="shared" si="26"/>
        <v>0</v>
      </c>
      <c r="I166">
        <f t="shared" si="27"/>
        <v>0</v>
      </c>
      <c r="J166">
        <f t="shared" si="28"/>
        <v>1000</v>
      </c>
      <c r="K166">
        <f t="shared" si="29"/>
        <v>1</v>
      </c>
    </row>
    <row r="167" spans="1:11" x14ac:dyDescent="0.25">
      <c r="A167" s="34">
        <v>165</v>
      </c>
      <c r="B167" s="38" t="str">
        <f>'matriz evaluación'!N169</f>
        <v/>
      </c>
      <c r="C167" s="35">
        <f>'matriz evaluación'!B169</f>
        <v>0</v>
      </c>
      <c r="D167" s="66">
        <f>'matriz evaluación'!C169</f>
        <v>0</v>
      </c>
      <c r="E167" s="36">
        <f>'matriz evaluación'!D169</f>
        <v>0</v>
      </c>
      <c r="F167" s="37">
        <f>'matriz evaluación'!E169</f>
        <v>0</v>
      </c>
      <c r="G167">
        <f t="shared" si="25"/>
        <v>1000</v>
      </c>
      <c r="H167">
        <f t="shared" si="26"/>
        <v>0</v>
      </c>
      <c r="I167">
        <f t="shared" si="27"/>
        <v>0</v>
      </c>
      <c r="J167">
        <f t="shared" si="28"/>
        <v>1000</v>
      </c>
      <c r="K167">
        <f t="shared" si="29"/>
        <v>1</v>
      </c>
    </row>
    <row r="168" spans="1:11" x14ac:dyDescent="0.25">
      <c r="A168" s="34">
        <v>166</v>
      </c>
      <c r="B168" s="38" t="str">
        <f>'matriz evaluación'!N170</f>
        <v/>
      </c>
      <c r="C168" s="35">
        <f>'matriz evaluación'!B170</f>
        <v>0</v>
      </c>
      <c r="D168" s="66">
        <f>'matriz evaluación'!C170</f>
        <v>0</v>
      </c>
      <c r="E168" s="36">
        <f>'matriz evaluación'!D170</f>
        <v>0</v>
      </c>
      <c r="F168" s="37">
        <f>'matriz evaluación'!E170</f>
        <v>0</v>
      </c>
      <c r="G168">
        <f t="shared" si="25"/>
        <v>1000</v>
      </c>
      <c r="H168">
        <f t="shared" si="26"/>
        <v>0</v>
      </c>
      <c r="I168">
        <f t="shared" si="27"/>
        <v>0</v>
      </c>
      <c r="J168">
        <f t="shared" si="28"/>
        <v>1000</v>
      </c>
      <c r="K168">
        <f t="shared" si="29"/>
        <v>1</v>
      </c>
    </row>
    <row r="169" spans="1:11" x14ac:dyDescent="0.25">
      <c r="A169" s="34">
        <v>167</v>
      </c>
      <c r="B169" s="38" t="str">
        <f>'matriz evaluación'!N171</f>
        <v/>
      </c>
      <c r="C169" s="35">
        <f>'matriz evaluación'!B171</f>
        <v>0</v>
      </c>
      <c r="D169" s="66">
        <f>'matriz evaluación'!C171</f>
        <v>0</v>
      </c>
      <c r="E169" s="36">
        <f>'matriz evaluación'!D171</f>
        <v>0</v>
      </c>
      <c r="F169" s="37">
        <f>'matriz evaluación'!E171</f>
        <v>0</v>
      </c>
      <c r="G169">
        <f t="shared" si="25"/>
        <v>1000</v>
      </c>
      <c r="H169">
        <f t="shared" si="26"/>
        <v>0</v>
      </c>
      <c r="I169">
        <f t="shared" si="27"/>
        <v>0</v>
      </c>
      <c r="J169">
        <f t="shared" si="28"/>
        <v>1000</v>
      </c>
      <c r="K169">
        <f t="shared" si="29"/>
        <v>1</v>
      </c>
    </row>
    <row r="170" spans="1:11" x14ac:dyDescent="0.25">
      <c r="A170" s="34">
        <v>168</v>
      </c>
      <c r="B170" s="38" t="str">
        <f>'matriz evaluación'!N172</f>
        <v/>
      </c>
      <c r="C170" s="35">
        <f>'matriz evaluación'!B172</f>
        <v>0</v>
      </c>
      <c r="D170" s="66">
        <f>'matriz evaluación'!C172</f>
        <v>0</v>
      </c>
      <c r="E170" s="36">
        <f>'matriz evaluación'!D172</f>
        <v>0</v>
      </c>
      <c r="F170" s="37">
        <f>'matriz evaluación'!E172</f>
        <v>0</v>
      </c>
      <c r="G170">
        <f t="shared" si="25"/>
        <v>1000</v>
      </c>
      <c r="H170">
        <f t="shared" si="26"/>
        <v>0</v>
      </c>
      <c r="I170">
        <f t="shared" si="27"/>
        <v>0</v>
      </c>
      <c r="J170">
        <f t="shared" si="28"/>
        <v>1000</v>
      </c>
      <c r="K170">
        <f t="shared" si="29"/>
        <v>1</v>
      </c>
    </row>
    <row r="171" spans="1:11" x14ac:dyDescent="0.25">
      <c r="A171" s="34">
        <v>169</v>
      </c>
      <c r="B171" s="38" t="str">
        <f>'matriz evaluación'!N173</f>
        <v/>
      </c>
      <c r="C171" s="35">
        <f>'matriz evaluación'!B173</f>
        <v>0</v>
      </c>
      <c r="D171" s="66">
        <f>'matriz evaluación'!C173</f>
        <v>0</v>
      </c>
      <c r="E171" s="36">
        <f>'matriz evaluación'!D173</f>
        <v>0</v>
      </c>
      <c r="F171" s="37">
        <f>'matriz evaluación'!E173</f>
        <v>0</v>
      </c>
      <c r="G171">
        <f t="shared" si="25"/>
        <v>1000</v>
      </c>
      <c r="H171">
        <f t="shared" si="26"/>
        <v>0</v>
      </c>
      <c r="I171">
        <f t="shared" si="27"/>
        <v>0</v>
      </c>
      <c r="J171">
        <f t="shared" si="28"/>
        <v>1000</v>
      </c>
      <c r="K171">
        <f t="shared" si="29"/>
        <v>1</v>
      </c>
    </row>
    <row r="172" spans="1:11" x14ac:dyDescent="0.25">
      <c r="A172" s="34">
        <v>170</v>
      </c>
      <c r="B172" s="38" t="str">
        <f>'matriz evaluación'!N174</f>
        <v/>
      </c>
      <c r="C172" s="35">
        <f>'matriz evaluación'!B174</f>
        <v>0</v>
      </c>
      <c r="D172" s="66">
        <f>'matriz evaluación'!C174</f>
        <v>0</v>
      </c>
      <c r="E172" s="36">
        <f>'matriz evaluación'!D174</f>
        <v>0</v>
      </c>
      <c r="F172" s="37">
        <f>'matriz evaluación'!E174</f>
        <v>0</v>
      </c>
      <c r="G172">
        <f t="shared" si="25"/>
        <v>1000</v>
      </c>
      <c r="H172">
        <f t="shared" si="26"/>
        <v>0</v>
      </c>
      <c r="I172">
        <f t="shared" si="27"/>
        <v>0</v>
      </c>
      <c r="J172">
        <f t="shared" si="28"/>
        <v>1000</v>
      </c>
      <c r="K172">
        <f t="shared" si="29"/>
        <v>1</v>
      </c>
    </row>
    <row r="173" spans="1:11" x14ac:dyDescent="0.25">
      <c r="A173" s="34">
        <v>171</v>
      </c>
      <c r="B173" s="38" t="str">
        <f>'matriz evaluación'!N175</f>
        <v/>
      </c>
      <c r="C173" s="35">
        <f>'matriz evaluación'!B175</f>
        <v>0</v>
      </c>
      <c r="D173" s="66">
        <f>'matriz evaluación'!C175</f>
        <v>0</v>
      </c>
      <c r="E173" s="36">
        <f>'matriz evaluación'!D175</f>
        <v>0</v>
      </c>
      <c r="F173" s="37">
        <f>'matriz evaluación'!E175</f>
        <v>0</v>
      </c>
      <c r="G173">
        <f t="shared" si="25"/>
        <v>1000</v>
      </c>
      <c r="H173">
        <f t="shared" si="26"/>
        <v>0</v>
      </c>
      <c r="I173">
        <f t="shared" si="27"/>
        <v>0</v>
      </c>
      <c r="J173">
        <f t="shared" si="28"/>
        <v>1000</v>
      </c>
      <c r="K173">
        <f t="shared" si="29"/>
        <v>1</v>
      </c>
    </row>
    <row r="174" spans="1:11" x14ac:dyDescent="0.25">
      <c r="A174" s="34">
        <v>172</v>
      </c>
      <c r="B174" s="38" t="str">
        <f>'matriz evaluación'!N176</f>
        <v/>
      </c>
      <c r="C174" s="35">
        <f>'matriz evaluación'!B176</f>
        <v>0</v>
      </c>
      <c r="D174" s="66">
        <f>'matriz evaluación'!C176</f>
        <v>0</v>
      </c>
      <c r="E174" s="36">
        <f>'matriz evaluación'!D176</f>
        <v>0</v>
      </c>
      <c r="F174" s="37">
        <f>'matriz evaluación'!E176</f>
        <v>0</v>
      </c>
      <c r="G174">
        <f t="shared" si="25"/>
        <v>1000</v>
      </c>
      <c r="H174">
        <f t="shared" si="26"/>
        <v>0</v>
      </c>
      <c r="I174">
        <f t="shared" si="27"/>
        <v>0</v>
      </c>
      <c r="J174">
        <f t="shared" si="28"/>
        <v>1000</v>
      </c>
      <c r="K174">
        <f t="shared" si="29"/>
        <v>1</v>
      </c>
    </row>
    <row r="175" spans="1:11" x14ac:dyDescent="0.25">
      <c r="A175" s="34">
        <v>173</v>
      </c>
      <c r="B175" s="38" t="str">
        <f>'matriz evaluación'!N177</f>
        <v/>
      </c>
      <c r="C175" s="35">
        <f>'matriz evaluación'!B177</f>
        <v>0</v>
      </c>
      <c r="D175" s="66">
        <f>'matriz evaluación'!C177</f>
        <v>0</v>
      </c>
      <c r="E175" s="36">
        <f>'matriz evaluación'!D177</f>
        <v>0</v>
      </c>
      <c r="F175" s="37">
        <f>'matriz evaluación'!E177</f>
        <v>0</v>
      </c>
      <c r="G175">
        <f t="shared" si="25"/>
        <v>1000</v>
      </c>
      <c r="H175">
        <f t="shared" si="26"/>
        <v>0</v>
      </c>
      <c r="I175">
        <f t="shared" si="27"/>
        <v>0</v>
      </c>
      <c r="J175">
        <f t="shared" si="28"/>
        <v>1000</v>
      </c>
      <c r="K175">
        <f t="shared" si="29"/>
        <v>1</v>
      </c>
    </row>
    <row r="176" spans="1:11" x14ac:dyDescent="0.25">
      <c r="A176" s="34">
        <v>174</v>
      </c>
      <c r="B176" s="38" t="str">
        <f>'matriz evaluación'!N178</f>
        <v/>
      </c>
      <c r="C176" s="35">
        <f>'matriz evaluación'!B178</f>
        <v>0</v>
      </c>
      <c r="D176" s="66">
        <f>'matriz evaluación'!C178</f>
        <v>0</v>
      </c>
      <c r="E176" s="36">
        <f>'matriz evaluación'!D178</f>
        <v>0</v>
      </c>
      <c r="F176" s="37">
        <f>'matriz evaluación'!E178</f>
        <v>0</v>
      </c>
      <c r="G176">
        <f t="shared" si="25"/>
        <v>1000</v>
      </c>
      <c r="H176">
        <f t="shared" si="26"/>
        <v>0</v>
      </c>
      <c r="I176">
        <f t="shared" si="27"/>
        <v>0</v>
      </c>
      <c r="J176">
        <f t="shared" si="28"/>
        <v>1000</v>
      </c>
      <c r="K176">
        <f t="shared" si="29"/>
        <v>1</v>
      </c>
    </row>
    <row r="177" spans="1:11" x14ac:dyDescent="0.25">
      <c r="A177" s="34">
        <v>175</v>
      </c>
      <c r="B177" s="38" t="str">
        <f>'matriz evaluación'!N179</f>
        <v/>
      </c>
      <c r="C177" s="35">
        <f>'matriz evaluación'!B179</f>
        <v>0</v>
      </c>
      <c r="D177" s="66">
        <f>'matriz evaluación'!C179</f>
        <v>0</v>
      </c>
      <c r="E177" s="36">
        <f>'matriz evaluación'!D179</f>
        <v>0</v>
      </c>
      <c r="F177" s="37">
        <f>'matriz evaluación'!E179</f>
        <v>0</v>
      </c>
      <c r="G177">
        <f t="shared" si="25"/>
        <v>1000</v>
      </c>
      <c r="H177">
        <f t="shared" si="26"/>
        <v>0</v>
      </c>
      <c r="I177">
        <f t="shared" si="27"/>
        <v>0</v>
      </c>
      <c r="J177">
        <f t="shared" si="28"/>
        <v>1000</v>
      </c>
      <c r="K177">
        <f t="shared" si="29"/>
        <v>1</v>
      </c>
    </row>
    <row r="178" spans="1:11" x14ac:dyDescent="0.25">
      <c r="A178" s="34">
        <v>176</v>
      </c>
      <c r="B178" s="38" t="str">
        <f>'matriz evaluación'!N180</f>
        <v/>
      </c>
      <c r="C178" s="35">
        <f>'matriz evaluación'!B180</f>
        <v>0</v>
      </c>
      <c r="D178" s="66">
        <f>'matriz evaluación'!C180</f>
        <v>0</v>
      </c>
      <c r="E178" s="36">
        <f>'matriz evaluación'!D180</f>
        <v>0</v>
      </c>
      <c r="F178" s="37">
        <f>'matriz evaluación'!E180</f>
        <v>0</v>
      </c>
      <c r="G178">
        <f t="shared" si="25"/>
        <v>1000</v>
      </c>
      <c r="H178">
        <f t="shared" si="26"/>
        <v>0</v>
      </c>
      <c r="I178">
        <f t="shared" si="27"/>
        <v>0</v>
      </c>
      <c r="J178">
        <f t="shared" si="28"/>
        <v>1000</v>
      </c>
      <c r="K178">
        <f t="shared" si="29"/>
        <v>1</v>
      </c>
    </row>
    <row r="179" spans="1:11" x14ac:dyDescent="0.25">
      <c r="A179" s="34">
        <v>177</v>
      </c>
      <c r="B179" s="38" t="str">
        <f>'matriz evaluación'!N181</f>
        <v/>
      </c>
      <c r="C179" s="35">
        <f>'matriz evaluación'!B181</f>
        <v>0</v>
      </c>
      <c r="D179" s="66">
        <f>'matriz evaluación'!C181</f>
        <v>0</v>
      </c>
      <c r="E179" s="36">
        <f>'matriz evaluación'!D181</f>
        <v>0</v>
      </c>
      <c r="F179" s="37">
        <f>'matriz evaluación'!E181</f>
        <v>0</v>
      </c>
      <c r="G179">
        <f t="shared" si="25"/>
        <v>1000</v>
      </c>
      <c r="H179">
        <f t="shared" si="26"/>
        <v>0</v>
      </c>
      <c r="I179">
        <f t="shared" si="27"/>
        <v>0</v>
      </c>
      <c r="J179">
        <f t="shared" si="28"/>
        <v>1000</v>
      </c>
      <c r="K179">
        <f t="shared" si="29"/>
        <v>1</v>
      </c>
    </row>
    <row r="180" spans="1:11" x14ac:dyDescent="0.25">
      <c r="A180" s="34">
        <v>178</v>
      </c>
      <c r="B180" s="38" t="str">
        <f>'matriz evaluación'!N182</f>
        <v/>
      </c>
      <c r="C180" s="35">
        <f>'matriz evaluación'!B182</f>
        <v>0</v>
      </c>
      <c r="D180" s="66">
        <f>'matriz evaluación'!C182</f>
        <v>0</v>
      </c>
      <c r="E180" s="36">
        <f>'matriz evaluación'!D182</f>
        <v>0</v>
      </c>
      <c r="F180" s="37">
        <f>'matriz evaluación'!E182</f>
        <v>0</v>
      </c>
      <c r="G180">
        <f t="shared" si="25"/>
        <v>1000</v>
      </c>
      <c r="H180">
        <f t="shared" si="26"/>
        <v>0</v>
      </c>
      <c r="I180">
        <f t="shared" si="27"/>
        <v>0</v>
      </c>
      <c r="J180">
        <f t="shared" si="28"/>
        <v>1000</v>
      </c>
      <c r="K180">
        <f t="shared" si="29"/>
        <v>1</v>
      </c>
    </row>
    <row r="181" spans="1:11" x14ac:dyDescent="0.25">
      <c r="A181" s="34">
        <v>179</v>
      </c>
      <c r="B181" s="38" t="str">
        <f>'matriz evaluación'!N183</f>
        <v/>
      </c>
      <c r="C181" s="35">
        <f>'matriz evaluación'!B183</f>
        <v>0</v>
      </c>
      <c r="D181" s="66">
        <f>'matriz evaluación'!C183</f>
        <v>0</v>
      </c>
      <c r="E181" s="36">
        <f>'matriz evaluación'!D183</f>
        <v>0</v>
      </c>
      <c r="F181" s="37">
        <f>'matriz evaluación'!E183</f>
        <v>0</v>
      </c>
      <c r="G181">
        <f t="shared" si="25"/>
        <v>1000</v>
      </c>
      <c r="H181">
        <f t="shared" si="26"/>
        <v>0</v>
      </c>
      <c r="I181">
        <f t="shared" si="27"/>
        <v>0</v>
      </c>
      <c r="J181">
        <f t="shared" si="28"/>
        <v>1000</v>
      </c>
      <c r="K181">
        <f t="shared" si="29"/>
        <v>1</v>
      </c>
    </row>
    <row r="182" spans="1:11" x14ac:dyDescent="0.25">
      <c r="A182" s="34">
        <v>180</v>
      </c>
      <c r="B182" s="38" t="str">
        <f>'matriz evaluación'!N184</f>
        <v/>
      </c>
      <c r="C182" s="35">
        <f>'matriz evaluación'!B184</f>
        <v>0</v>
      </c>
      <c r="D182" s="66">
        <f>'matriz evaluación'!C184</f>
        <v>0</v>
      </c>
      <c r="E182" s="36">
        <f>'matriz evaluación'!D184</f>
        <v>0</v>
      </c>
      <c r="F182" s="37">
        <f>'matriz evaluación'!E184</f>
        <v>0</v>
      </c>
      <c r="G182">
        <f t="shared" si="25"/>
        <v>1000</v>
      </c>
      <c r="H182">
        <f t="shared" si="26"/>
        <v>0</v>
      </c>
      <c r="I182">
        <f t="shared" si="27"/>
        <v>0</v>
      </c>
      <c r="J182">
        <f t="shared" si="28"/>
        <v>1000</v>
      </c>
      <c r="K182">
        <f t="shared" si="29"/>
        <v>1</v>
      </c>
    </row>
    <row r="183" spans="1:11" x14ac:dyDescent="0.25">
      <c r="A183" s="34">
        <v>181</v>
      </c>
      <c r="B183" s="38" t="str">
        <f>'matriz evaluación'!N185</f>
        <v/>
      </c>
      <c r="C183" s="35">
        <f>'matriz evaluación'!B185</f>
        <v>0</v>
      </c>
      <c r="D183" s="66">
        <f>'matriz evaluación'!C185</f>
        <v>0</v>
      </c>
      <c r="E183" s="36">
        <f>'matriz evaluación'!D185</f>
        <v>0</v>
      </c>
      <c r="F183" s="37">
        <f>'matriz evaluación'!E185</f>
        <v>0</v>
      </c>
      <c r="G183">
        <f t="shared" si="25"/>
        <v>1000</v>
      </c>
      <c r="H183">
        <f t="shared" si="26"/>
        <v>0</v>
      </c>
      <c r="I183">
        <f t="shared" si="27"/>
        <v>0</v>
      </c>
      <c r="J183">
        <f t="shared" si="28"/>
        <v>1000</v>
      </c>
      <c r="K183">
        <f t="shared" si="29"/>
        <v>1</v>
      </c>
    </row>
    <row r="184" spans="1:11" x14ac:dyDescent="0.25">
      <c r="A184" s="34">
        <v>182</v>
      </c>
      <c r="B184" s="38" t="str">
        <f>'matriz evaluación'!N186</f>
        <v/>
      </c>
      <c r="C184" s="35">
        <f>'matriz evaluación'!B186</f>
        <v>0</v>
      </c>
      <c r="D184" s="66">
        <f>'matriz evaluación'!C186</f>
        <v>0</v>
      </c>
      <c r="E184" s="36">
        <f>'matriz evaluación'!D186</f>
        <v>0</v>
      </c>
      <c r="F184" s="37">
        <f>'matriz evaluación'!E186</f>
        <v>0</v>
      </c>
      <c r="G184">
        <f t="shared" si="25"/>
        <v>1000</v>
      </c>
      <c r="H184">
        <f t="shared" si="26"/>
        <v>0</v>
      </c>
      <c r="I184">
        <f t="shared" si="27"/>
        <v>0</v>
      </c>
      <c r="J184">
        <f t="shared" si="28"/>
        <v>1000</v>
      </c>
      <c r="K184">
        <f t="shared" si="29"/>
        <v>1</v>
      </c>
    </row>
    <row r="185" spans="1:11" x14ac:dyDescent="0.25">
      <c r="A185" s="34">
        <v>183</v>
      </c>
      <c r="B185" s="38" t="str">
        <f>'matriz evaluación'!N187</f>
        <v/>
      </c>
      <c r="C185" s="35">
        <f>'matriz evaluación'!B187</f>
        <v>0</v>
      </c>
      <c r="D185" s="66">
        <f>'matriz evaluación'!C187</f>
        <v>0</v>
      </c>
      <c r="E185" s="36">
        <f>'matriz evaluación'!D187</f>
        <v>0</v>
      </c>
      <c r="F185" s="37">
        <f>'matriz evaluación'!E187</f>
        <v>0</v>
      </c>
      <c r="G185">
        <f t="shared" si="25"/>
        <v>1000</v>
      </c>
      <c r="H185">
        <f t="shared" si="26"/>
        <v>0</v>
      </c>
      <c r="I185">
        <f t="shared" si="27"/>
        <v>0</v>
      </c>
      <c r="J185">
        <f t="shared" si="28"/>
        <v>1000</v>
      </c>
      <c r="K185">
        <f t="shared" si="29"/>
        <v>1</v>
      </c>
    </row>
    <row r="186" spans="1:11" x14ac:dyDescent="0.25">
      <c r="A186" s="34">
        <v>184</v>
      </c>
      <c r="B186" s="38" t="str">
        <f>'matriz evaluación'!N188</f>
        <v/>
      </c>
      <c r="C186" s="35">
        <f>'matriz evaluación'!B188</f>
        <v>0</v>
      </c>
      <c r="D186" s="66">
        <f>'matriz evaluación'!C188</f>
        <v>0</v>
      </c>
      <c r="E186" s="36">
        <f>'matriz evaluación'!D188</f>
        <v>0</v>
      </c>
      <c r="F186" s="37">
        <f>'matriz evaluación'!E188</f>
        <v>0</v>
      </c>
      <c r="G186">
        <f t="shared" si="25"/>
        <v>1000</v>
      </c>
      <c r="H186">
        <f t="shared" si="26"/>
        <v>0</v>
      </c>
      <c r="I186">
        <f t="shared" si="27"/>
        <v>0</v>
      </c>
      <c r="J186">
        <f t="shared" si="28"/>
        <v>1000</v>
      </c>
      <c r="K186">
        <f t="shared" si="29"/>
        <v>1</v>
      </c>
    </row>
    <row r="187" spans="1:11" x14ac:dyDescent="0.25">
      <c r="A187" s="34">
        <v>185</v>
      </c>
      <c r="B187" s="38" t="str">
        <f>'matriz evaluación'!N189</f>
        <v/>
      </c>
      <c r="C187" s="35">
        <f>'matriz evaluación'!B189</f>
        <v>0</v>
      </c>
      <c r="D187" s="66">
        <f>'matriz evaluación'!C189</f>
        <v>0</v>
      </c>
      <c r="E187" s="36">
        <f>'matriz evaluación'!D189</f>
        <v>0</v>
      </c>
      <c r="F187" s="37">
        <f>'matriz evaluación'!E189</f>
        <v>0</v>
      </c>
      <c r="G187">
        <f t="shared" si="25"/>
        <v>1000</v>
      </c>
      <c r="H187">
        <f t="shared" si="26"/>
        <v>0</v>
      </c>
      <c r="I187">
        <f t="shared" si="27"/>
        <v>0</v>
      </c>
      <c r="J187">
        <f t="shared" si="28"/>
        <v>1000</v>
      </c>
      <c r="K187">
        <f t="shared" si="29"/>
        <v>1</v>
      </c>
    </row>
    <row r="188" spans="1:11" x14ac:dyDescent="0.25">
      <c r="A188" s="34">
        <v>186</v>
      </c>
      <c r="B188" s="38" t="str">
        <f>'matriz evaluación'!N190</f>
        <v/>
      </c>
      <c r="C188" s="35">
        <f>'matriz evaluación'!B190</f>
        <v>0</v>
      </c>
      <c r="D188" s="66">
        <f>'matriz evaluación'!C190</f>
        <v>0</v>
      </c>
      <c r="E188" s="36">
        <f>'matriz evaluación'!D190</f>
        <v>0</v>
      </c>
      <c r="F188" s="37">
        <f>'matriz evaluación'!E190</f>
        <v>0</v>
      </c>
      <c r="G188">
        <f t="shared" si="25"/>
        <v>1000</v>
      </c>
      <c r="H188">
        <f t="shared" si="26"/>
        <v>0</v>
      </c>
      <c r="I188">
        <f t="shared" si="27"/>
        <v>0</v>
      </c>
      <c r="J188">
        <f t="shared" si="28"/>
        <v>1000</v>
      </c>
      <c r="K188">
        <f t="shared" si="29"/>
        <v>1</v>
      </c>
    </row>
    <row r="189" spans="1:11" x14ac:dyDescent="0.25">
      <c r="A189" s="34">
        <v>187</v>
      </c>
      <c r="B189" s="38" t="str">
        <f>'matriz evaluación'!N191</f>
        <v/>
      </c>
      <c r="C189" s="35">
        <f>'matriz evaluación'!B191</f>
        <v>0</v>
      </c>
      <c r="D189" s="66">
        <f>'matriz evaluación'!C191</f>
        <v>0</v>
      </c>
      <c r="E189" s="36">
        <f>'matriz evaluación'!D191</f>
        <v>0</v>
      </c>
      <c r="F189" s="37">
        <f>'matriz evaluación'!E191</f>
        <v>0</v>
      </c>
      <c r="G189">
        <f t="shared" si="25"/>
        <v>1000</v>
      </c>
      <c r="H189">
        <f t="shared" si="26"/>
        <v>0</v>
      </c>
      <c r="I189">
        <f t="shared" si="27"/>
        <v>0</v>
      </c>
      <c r="J189">
        <f t="shared" si="28"/>
        <v>1000</v>
      </c>
      <c r="K189">
        <f t="shared" si="29"/>
        <v>1</v>
      </c>
    </row>
    <row r="190" spans="1:11" x14ac:dyDescent="0.25">
      <c r="A190" s="34">
        <v>188</v>
      </c>
      <c r="B190" s="38" t="str">
        <f>'matriz evaluación'!N192</f>
        <v/>
      </c>
      <c r="C190" s="35">
        <f>'matriz evaluación'!B192</f>
        <v>0</v>
      </c>
      <c r="D190" s="66">
        <f>'matriz evaluación'!C192</f>
        <v>0</v>
      </c>
      <c r="E190" s="36">
        <f>'matriz evaluación'!D192</f>
        <v>0</v>
      </c>
      <c r="F190" s="37">
        <f>'matriz evaluación'!E192</f>
        <v>0</v>
      </c>
      <c r="G190">
        <f t="shared" si="25"/>
        <v>1000</v>
      </c>
      <c r="H190">
        <f t="shared" si="26"/>
        <v>0</v>
      </c>
      <c r="I190">
        <f t="shared" si="27"/>
        <v>0</v>
      </c>
      <c r="J190">
        <f t="shared" si="28"/>
        <v>1000</v>
      </c>
      <c r="K190">
        <f t="shared" si="29"/>
        <v>1</v>
      </c>
    </row>
    <row r="191" spans="1:11" x14ac:dyDescent="0.25">
      <c r="A191" s="34">
        <v>189</v>
      </c>
      <c r="B191" s="38" t="str">
        <f>'matriz evaluación'!N193</f>
        <v/>
      </c>
      <c r="C191" s="35">
        <f>'matriz evaluación'!B193</f>
        <v>0</v>
      </c>
      <c r="D191" s="66">
        <f>'matriz evaluación'!C193</f>
        <v>0</v>
      </c>
      <c r="E191" s="36">
        <f>'matriz evaluación'!D193</f>
        <v>0</v>
      </c>
      <c r="F191" s="37">
        <f>'matriz evaluación'!E193</f>
        <v>0</v>
      </c>
      <c r="G191">
        <f t="shared" si="25"/>
        <v>1000</v>
      </c>
      <c r="H191">
        <f t="shared" si="26"/>
        <v>0</v>
      </c>
      <c r="I191">
        <f t="shared" si="27"/>
        <v>0</v>
      </c>
      <c r="J191">
        <f t="shared" si="28"/>
        <v>1000</v>
      </c>
      <c r="K191">
        <f t="shared" si="29"/>
        <v>1</v>
      </c>
    </row>
    <row r="192" spans="1:11" x14ac:dyDescent="0.25">
      <c r="A192" s="34">
        <v>190</v>
      </c>
      <c r="B192" s="38" t="str">
        <f>'matriz evaluación'!N194</f>
        <v/>
      </c>
      <c r="C192" s="35">
        <f>'matriz evaluación'!B194</f>
        <v>0</v>
      </c>
      <c r="D192" s="66">
        <f>'matriz evaluación'!C194</f>
        <v>0</v>
      </c>
      <c r="E192" s="36">
        <f>'matriz evaluación'!D194</f>
        <v>0</v>
      </c>
      <c r="F192" s="37">
        <f>'matriz evaluación'!E194</f>
        <v>0</v>
      </c>
      <c r="G192">
        <f t="shared" si="25"/>
        <v>1000</v>
      </c>
      <c r="H192">
        <f t="shared" si="26"/>
        <v>0</v>
      </c>
      <c r="I192">
        <f t="shared" si="27"/>
        <v>0</v>
      </c>
      <c r="J192">
        <f t="shared" si="28"/>
        <v>1000</v>
      </c>
      <c r="K192">
        <f t="shared" si="29"/>
        <v>1</v>
      </c>
    </row>
    <row r="193" spans="1:11" x14ac:dyDescent="0.25">
      <c r="A193" s="34">
        <v>191</v>
      </c>
      <c r="B193" s="38" t="str">
        <f>'matriz evaluación'!N195</f>
        <v/>
      </c>
      <c r="C193" s="35">
        <f>'matriz evaluación'!B195</f>
        <v>0</v>
      </c>
      <c r="D193" s="66">
        <f>'matriz evaluación'!C195</f>
        <v>0</v>
      </c>
      <c r="E193" s="36">
        <f>'matriz evaluación'!D195</f>
        <v>0</v>
      </c>
      <c r="F193" s="37">
        <f>'matriz evaluación'!E195</f>
        <v>0</v>
      </c>
      <c r="G193">
        <f t="shared" si="25"/>
        <v>1000</v>
      </c>
      <c r="H193">
        <f t="shared" si="26"/>
        <v>0</v>
      </c>
      <c r="I193">
        <f t="shared" si="27"/>
        <v>0</v>
      </c>
      <c r="J193">
        <f t="shared" si="28"/>
        <v>1000</v>
      </c>
      <c r="K193">
        <f t="shared" si="29"/>
        <v>1</v>
      </c>
    </row>
    <row r="194" spans="1:11" x14ac:dyDescent="0.25">
      <c r="A194" s="34">
        <v>192</v>
      </c>
      <c r="B194" s="38" t="str">
        <f>'matriz evaluación'!N196</f>
        <v/>
      </c>
      <c r="C194" s="35">
        <f>'matriz evaluación'!B196</f>
        <v>0</v>
      </c>
      <c r="D194" s="66">
        <f>'matriz evaluación'!C196</f>
        <v>0</v>
      </c>
      <c r="E194" s="36">
        <f>'matriz evaluación'!D196</f>
        <v>0</v>
      </c>
      <c r="F194" s="37">
        <f>'matriz evaluación'!E196</f>
        <v>0</v>
      </c>
      <c r="G194">
        <f t="shared" si="25"/>
        <v>1000</v>
      </c>
      <c r="H194">
        <f t="shared" si="26"/>
        <v>0</v>
      </c>
      <c r="I194">
        <f t="shared" si="27"/>
        <v>0</v>
      </c>
      <c r="J194">
        <f t="shared" si="28"/>
        <v>1000</v>
      </c>
      <c r="K194">
        <f t="shared" si="29"/>
        <v>1</v>
      </c>
    </row>
    <row r="195" spans="1:11" x14ac:dyDescent="0.25">
      <c r="A195" s="34">
        <v>193</v>
      </c>
      <c r="B195" s="38" t="str">
        <f>'matriz evaluación'!N197</f>
        <v/>
      </c>
      <c r="C195" s="35">
        <f>'matriz evaluación'!B197</f>
        <v>0</v>
      </c>
      <c r="D195" s="66">
        <f>'matriz evaluación'!C197</f>
        <v>0</v>
      </c>
      <c r="E195" s="36">
        <f>'matriz evaluación'!D197</f>
        <v>0</v>
      </c>
      <c r="F195" s="37">
        <f>'matriz evaluación'!E197</f>
        <v>0</v>
      </c>
      <c r="G195">
        <f t="shared" ref="G195:G202" si="30">IFERROR(_xlfn.RANK.EQ(B195,$B$3:$B$202),1000)</f>
        <v>1000</v>
      </c>
      <c r="H195">
        <f t="shared" ref="H195:H202" si="31">E195+F195</f>
        <v>0</v>
      </c>
      <c r="I195">
        <f t="shared" ref="I195:I202" si="32">H195/100000</f>
        <v>0</v>
      </c>
      <c r="J195">
        <f t="shared" ref="J195:J202" si="33">G195+I195</f>
        <v>1000</v>
      </c>
      <c r="K195">
        <f t="shared" ref="K195:K202" si="34">_xlfn.RANK.EQ(J195,$J$3:$J$202,1)</f>
        <v>1</v>
      </c>
    </row>
    <row r="196" spans="1:11" x14ac:dyDescent="0.25">
      <c r="A196" s="34">
        <v>194</v>
      </c>
      <c r="B196" s="38" t="str">
        <f>'matriz evaluación'!N198</f>
        <v/>
      </c>
      <c r="C196" s="35">
        <f>'matriz evaluación'!B198</f>
        <v>0</v>
      </c>
      <c r="D196" s="66">
        <f>'matriz evaluación'!C198</f>
        <v>0</v>
      </c>
      <c r="E196" s="36">
        <f>'matriz evaluación'!D198</f>
        <v>0</v>
      </c>
      <c r="F196" s="37">
        <f>'matriz evaluación'!E198</f>
        <v>0</v>
      </c>
      <c r="G196">
        <f t="shared" si="30"/>
        <v>1000</v>
      </c>
      <c r="H196">
        <f t="shared" si="31"/>
        <v>0</v>
      </c>
      <c r="I196">
        <f t="shared" si="32"/>
        <v>0</v>
      </c>
      <c r="J196">
        <f t="shared" si="33"/>
        <v>1000</v>
      </c>
      <c r="K196">
        <f t="shared" si="34"/>
        <v>1</v>
      </c>
    </row>
    <row r="197" spans="1:11" x14ac:dyDescent="0.25">
      <c r="A197" s="34">
        <v>195</v>
      </c>
      <c r="B197" s="38" t="str">
        <f>'matriz evaluación'!N199</f>
        <v/>
      </c>
      <c r="C197" s="35">
        <f>'matriz evaluación'!B199</f>
        <v>0</v>
      </c>
      <c r="D197" s="66">
        <f>'matriz evaluación'!C199</f>
        <v>0</v>
      </c>
      <c r="E197" s="36">
        <f>'matriz evaluación'!D199</f>
        <v>0</v>
      </c>
      <c r="F197" s="37">
        <f>'matriz evaluación'!E199</f>
        <v>0</v>
      </c>
      <c r="G197">
        <f t="shared" si="30"/>
        <v>1000</v>
      </c>
      <c r="H197">
        <f t="shared" si="31"/>
        <v>0</v>
      </c>
      <c r="I197">
        <f t="shared" si="32"/>
        <v>0</v>
      </c>
      <c r="J197">
        <f t="shared" si="33"/>
        <v>1000</v>
      </c>
      <c r="K197">
        <f t="shared" si="34"/>
        <v>1</v>
      </c>
    </row>
    <row r="198" spans="1:11" x14ac:dyDescent="0.25">
      <c r="A198" s="34">
        <v>196</v>
      </c>
      <c r="B198" s="38" t="str">
        <f>'matriz evaluación'!N200</f>
        <v/>
      </c>
      <c r="C198" s="35">
        <f>'matriz evaluación'!B200</f>
        <v>0</v>
      </c>
      <c r="D198" s="66">
        <f>'matriz evaluación'!C200</f>
        <v>0</v>
      </c>
      <c r="E198" s="36">
        <f>'matriz evaluación'!D200</f>
        <v>0</v>
      </c>
      <c r="F198" s="37">
        <f>'matriz evaluación'!E200</f>
        <v>0</v>
      </c>
      <c r="G198">
        <f t="shared" si="30"/>
        <v>1000</v>
      </c>
      <c r="H198">
        <f t="shared" si="31"/>
        <v>0</v>
      </c>
      <c r="I198">
        <f t="shared" si="32"/>
        <v>0</v>
      </c>
      <c r="J198">
        <f t="shared" si="33"/>
        <v>1000</v>
      </c>
      <c r="K198">
        <f t="shared" si="34"/>
        <v>1</v>
      </c>
    </row>
    <row r="199" spans="1:11" x14ac:dyDescent="0.25">
      <c r="A199" s="34">
        <v>197</v>
      </c>
      <c r="B199" s="38" t="str">
        <f>'matriz evaluación'!N201</f>
        <v/>
      </c>
      <c r="C199" s="35">
        <f>'matriz evaluación'!B201</f>
        <v>0</v>
      </c>
      <c r="D199" s="66">
        <f>'matriz evaluación'!C201</f>
        <v>0</v>
      </c>
      <c r="E199" s="36">
        <f>'matriz evaluación'!D201</f>
        <v>0</v>
      </c>
      <c r="F199" s="37">
        <f>'matriz evaluación'!E201</f>
        <v>0</v>
      </c>
      <c r="G199">
        <f t="shared" si="30"/>
        <v>1000</v>
      </c>
      <c r="H199">
        <f t="shared" si="31"/>
        <v>0</v>
      </c>
      <c r="I199">
        <f t="shared" si="32"/>
        <v>0</v>
      </c>
      <c r="J199">
        <f t="shared" si="33"/>
        <v>1000</v>
      </c>
      <c r="K199">
        <f t="shared" si="34"/>
        <v>1</v>
      </c>
    </row>
    <row r="200" spans="1:11" x14ac:dyDescent="0.25">
      <c r="A200" s="34">
        <v>198</v>
      </c>
      <c r="B200" s="38" t="str">
        <f>'matriz evaluación'!N202</f>
        <v/>
      </c>
      <c r="C200" s="35">
        <f>'matriz evaluación'!B202</f>
        <v>0</v>
      </c>
      <c r="D200" s="66">
        <f>'matriz evaluación'!C202</f>
        <v>0</v>
      </c>
      <c r="E200" s="36">
        <f>'matriz evaluación'!D202</f>
        <v>0</v>
      </c>
      <c r="F200" s="37">
        <f>'matriz evaluación'!E202</f>
        <v>0</v>
      </c>
      <c r="G200">
        <f t="shared" si="30"/>
        <v>1000</v>
      </c>
      <c r="H200">
        <f t="shared" si="31"/>
        <v>0</v>
      </c>
      <c r="I200">
        <f t="shared" si="32"/>
        <v>0</v>
      </c>
      <c r="J200">
        <f t="shared" si="33"/>
        <v>1000</v>
      </c>
      <c r="K200">
        <f t="shared" si="34"/>
        <v>1</v>
      </c>
    </row>
    <row r="201" spans="1:11" x14ac:dyDescent="0.25">
      <c r="A201" s="34">
        <v>199</v>
      </c>
      <c r="B201" s="38" t="str">
        <f>'matriz evaluación'!N203</f>
        <v/>
      </c>
      <c r="C201" s="35">
        <f>'matriz evaluación'!B203</f>
        <v>0</v>
      </c>
      <c r="D201" s="66">
        <f>'matriz evaluación'!C203</f>
        <v>0</v>
      </c>
      <c r="E201" s="36">
        <f>'matriz evaluación'!D203</f>
        <v>0</v>
      </c>
      <c r="F201" s="37">
        <f>'matriz evaluación'!E203</f>
        <v>0</v>
      </c>
      <c r="G201">
        <f t="shared" si="30"/>
        <v>1000</v>
      </c>
      <c r="H201">
        <f t="shared" si="31"/>
        <v>0</v>
      </c>
      <c r="I201">
        <f t="shared" si="32"/>
        <v>0</v>
      </c>
      <c r="J201">
        <f t="shared" si="33"/>
        <v>1000</v>
      </c>
      <c r="K201">
        <f t="shared" si="34"/>
        <v>1</v>
      </c>
    </row>
    <row r="202" spans="1:11" x14ac:dyDescent="0.25">
      <c r="A202" s="34">
        <v>200</v>
      </c>
      <c r="B202" s="38" t="str">
        <f>'matriz evaluación'!N204</f>
        <v/>
      </c>
      <c r="C202" s="35">
        <f>'matriz evaluación'!B204</f>
        <v>0</v>
      </c>
      <c r="D202" s="66">
        <f>'matriz evaluación'!C204</f>
        <v>0</v>
      </c>
      <c r="E202" s="36">
        <f>'matriz evaluación'!D204</f>
        <v>0</v>
      </c>
      <c r="F202" s="37">
        <f>'matriz evaluación'!E204</f>
        <v>0</v>
      </c>
      <c r="G202">
        <f t="shared" si="30"/>
        <v>1000</v>
      </c>
      <c r="H202">
        <f t="shared" si="31"/>
        <v>0</v>
      </c>
      <c r="I202">
        <f t="shared" si="32"/>
        <v>0</v>
      </c>
      <c r="J202">
        <f t="shared" si="33"/>
        <v>1000</v>
      </c>
      <c r="K202">
        <f t="shared" si="34"/>
        <v>1</v>
      </c>
    </row>
  </sheetData>
  <autoFilter ref="A2:K202" xr:uid="{48B52C71-5754-4DD0-860A-76F8F4508A63}"/>
  <sortState xmlns:xlrd2="http://schemas.microsoft.com/office/spreadsheetml/2017/richdata2" ref="B3:F202">
    <sortCondition descending="1" ref="B3:B202"/>
    <sortCondition ref="E3:E202"/>
    <sortCondition ref="F3:F202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143B-3662-4111-AB94-6F265EDF1A30}">
  <dimension ref="A1:G202"/>
  <sheetViews>
    <sheetView workbookViewId="0">
      <selection activeCell="D8" sqref="D8"/>
    </sheetView>
  </sheetViews>
  <sheetFormatPr baseColWidth="10" defaultRowHeight="15" x14ac:dyDescent="0.25"/>
  <cols>
    <col min="2" max="2" width="12" hidden="1" customWidth="1"/>
    <col min="3" max="3" width="12" bestFit="1" customWidth="1"/>
    <col min="4" max="4" width="52.28515625" bestFit="1" customWidth="1"/>
    <col min="5" max="5" width="16.5703125" customWidth="1"/>
    <col min="6" max="6" width="19.7109375" bestFit="1" customWidth="1"/>
    <col min="7" max="7" width="18.7109375" bestFit="1" customWidth="1"/>
  </cols>
  <sheetData>
    <row r="1" spans="1:7" x14ac:dyDescent="0.25">
      <c r="A1" s="104" t="s">
        <v>48</v>
      </c>
      <c r="B1" s="104"/>
      <c r="C1" s="104"/>
      <c r="D1" s="104"/>
      <c r="E1" s="104"/>
      <c r="F1" s="104"/>
      <c r="G1" s="104"/>
    </row>
    <row r="2" spans="1:7" x14ac:dyDescent="0.25">
      <c r="A2" s="15" t="s">
        <v>49</v>
      </c>
      <c r="B2" s="15" t="s">
        <v>59</v>
      </c>
      <c r="C2" s="32" t="s">
        <v>3</v>
      </c>
      <c r="D2" s="33" t="s">
        <v>35</v>
      </c>
      <c r="E2" s="33" t="s">
        <v>28</v>
      </c>
      <c r="F2" s="33" t="s">
        <v>29</v>
      </c>
      <c r="G2" s="33" t="s">
        <v>30</v>
      </c>
    </row>
    <row r="3" spans="1:7" x14ac:dyDescent="0.25">
      <c r="A3" s="34">
        <v>1</v>
      </c>
      <c r="B3" s="67">
        <f>MATCH(A3,'Listado con ranking'!$K$3:$K$202,)</f>
        <v>1</v>
      </c>
      <c r="C3" s="38" t="str" cm="1">
        <f t="array" ref="C3">INDEX('Listado con ranking'!$B$3:$B$202,B3)</f>
        <v/>
      </c>
      <c r="D3" s="35" cm="1">
        <f t="array" ref="D3">IFERROR(INDEX('Listado con ranking'!$C$3:$C$202,B3),"")</f>
        <v>0</v>
      </c>
      <c r="E3" s="66" cm="1">
        <f t="array" ref="E3">IFERROR(INDEX('Listado con ranking'!$D$3:$D$202,B3),"")</f>
        <v>0</v>
      </c>
      <c r="F3" s="36" cm="1">
        <f t="array" ref="F3">IFERROR(INDEX('Listado con ranking'!$E$3:$E$202,B3),"")</f>
        <v>0</v>
      </c>
      <c r="G3" s="37" cm="1">
        <f t="array" ref="G3">IFERROR(INDEX('Listado con ranking'!$F$3:$F$202,B3),"")</f>
        <v>0</v>
      </c>
    </row>
    <row r="4" spans="1:7" x14ac:dyDescent="0.25">
      <c r="A4" s="34">
        <v>2</v>
      </c>
      <c r="B4" s="67" t="e">
        <f>MATCH(A4,'Listado con ranking'!$K$3:$K$202,)</f>
        <v>#N/A</v>
      </c>
      <c r="C4" s="38" t="e" cm="1">
        <f t="array" ref="C4">INDEX('Listado con ranking'!$B$3:$B$202,B4)</f>
        <v>#N/A</v>
      </c>
      <c r="D4" s="35" t="str" cm="1">
        <f t="array" ref="D4">IFERROR(INDEX('Listado con ranking'!$C$3:$C$202,B4),"")</f>
        <v/>
      </c>
      <c r="E4" s="66" t="str" cm="1">
        <f t="array" ref="E4">IFERROR(INDEX('Listado con ranking'!$D$3:$D$202,B4),"")</f>
        <v/>
      </c>
      <c r="F4" s="36" t="str" cm="1">
        <f t="array" ref="F4">IFERROR(INDEX('Listado con ranking'!$E$3:$E$202,B4),"")</f>
        <v/>
      </c>
      <c r="G4" s="37" t="str" cm="1">
        <f t="array" ref="G4">IFERROR(INDEX('Listado con ranking'!$F$3:$F$202,B4),"")</f>
        <v/>
      </c>
    </row>
    <row r="5" spans="1:7" x14ac:dyDescent="0.25">
      <c r="A5" s="34">
        <v>3</v>
      </c>
      <c r="B5" s="67" t="e">
        <f>MATCH(A5,'Listado con ranking'!$K$3:$K$202,)</f>
        <v>#N/A</v>
      </c>
      <c r="C5" s="38" t="e" cm="1">
        <f t="array" ref="C5">INDEX('Listado con ranking'!$B$3:$B$202,B5)</f>
        <v>#N/A</v>
      </c>
      <c r="D5" s="35" t="str" cm="1">
        <f t="array" ref="D5">IFERROR(INDEX('Listado con ranking'!$C$3:$C$202,B5),"")</f>
        <v/>
      </c>
      <c r="E5" s="66" t="str" cm="1">
        <f t="array" ref="E5">IFERROR(INDEX('Listado con ranking'!$D$3:$D$202,B5),"")</f>
        <v/>
      </c>
      <c r="F5" s="36" t="str" cm="1">
        <f t="array" ref="F5">IFERROR(INDEX('Listado con ranking'!$E$3:$E$202,B5),"")</f>
        <v/>
      </c>
      <c r="G5" s="37" t="str" cm="1">
        <f t="array" ref="G5">IFERROR(INDEX('Listado con ranking'!$F$3:$F$202,B5),"")</f>
        <v/>
      </c>
    </row>
    <row r="6" spans="1:7" x14ac:dyDescent="0.25">
      <c r="A6" s="34">
        <v>4</v>
      </c>
      <c r="B6" s="67" t="e">
        <f>MATCH(A6,'Listado con ranking'!$K$3:$K$202,)</f>
        <v>#N/A</v>
      </c>
      <c r="C6" s="38" t="e" cm="1">
        <f t="array" ref="C6">INDEX('Listado con ranking'!$B$3:$B$202,B6)</f>
        <v>#N/A</v>
      </c>
      <c r="D6" s="35" t="str" cm="1">
        <f t="array" ref="D6">IFERROR(INDEX('Listado con ranking'!$C$3:$C$202,B6),"")</f>
        <v/>
      </c>
      <c r="E6" s="66" t="str" cm="1">
        <f t="array" ref="E6">IFERROR(INDEX('Listado con ranking'!$D$3:$D$202,B6),"")</f>
        <v/>
      </c>
      <c r="F6" s="36" t="str" cm="1">
        <f t="array" ref="F6">IFERROR(INDEX('Listado con ranking'!$E$3:$E$202,B6),"")</f>
        <v/>
      </c>
      <c r="G6" s="37" t="str" cm="1">
        <f t="array" ref="G6">IFERROR(INDEX('Listado con ranking'!$F$3:$F$202,B6),"")</f>
        <v/>
      </c>
    </row>
    <row r="7" spans="1:7" x14ac:dyDescent="0.25">
      <c r="A7" s="34">
        <v>5</v>
      </c>
      <c r="B7" s="67" t="e">
        <f>MATCH(A7,'Listado con ranking'!$K$3:$K$202,)</f>
        <v>#N/A</v>
      </c>
      <c r="C7" s="38" t="e" cm="1">
        <f t="array" ref="C7">INDEX('Listado con ranking'!$B$3:$B$202,B7)</f>
        <v>#N/A</v>
      </c>
      <c r="D7" s="35" t="str" cm="1">
        <f t="array" ref="D7">IFERROR(INDEX('Listado con ranking'!$C$3:$C$202,B7),"")</f>
        <v/>
      </c>
      <c r="E7" s="66" t="str" cm="1">
        <f t="array" ref="E7">IFERROR(INDEX('Listado con ranking'!$D$3:$D$202,B7),"")</f>
        <v/>
      </c>
      <c r="F7" s="36" t="str" cm="1">
        <f t="array" ref="F7">IFERROR(INDEX('Listado con ranking'!$E$3:$E$202,B7),"")</f>
        <v/>
      </c>
      <c r="G7" s="37" t="str" cm="1">
        <f t="array" ref="G7">IFERROR(INDEX('Listado con ranking'!$F$3:$F$202,B7),"")</f>
        <v/>
      </c>
    </row>
    <row r="8" spans="1:7" x14ac:dyDescent="0.25">
      <c r="A8" s="34">
        <v>6</v>
      </c>
      <c r="B8" s="67" t="e">
        <f>MATCH(A8,'Listado con ranking'!$K$3:$K$202,)</f>
        <v>#N/A</v>
      </c>
      <c r="C8" s="38" t="e" cm="1">
        <f t="array" ref="C8">INDEX('Listado con ranking'!$B$3:$B$202,B8)</f>
        <v>#N/A</v>
      </c>
      <c r="D8" s="35" t="str" cm="1">
        <f t="array" ref="D8">IFERROR(INDEX('Listado con ranking'!$C$3:$C$202,B8),"")</f>
        <v/>
      </c>
      <c r="E8" s="66" t="str" cm="1">
        <f t="array" ref="E8">IFERROR(INDEX('Listado con ranking'!$D$3:$D$202,B8),"")</f>
        <v/>
      </c>
      <c r="F8" s="36" t="str" cm="1">
        <f t="array" ref="F8">IFERROR(INDEX('Listado con ranking'!$E$3:$E$202,B8),"")</f>
        <v/>
      </c>
      <c r="G8" s="37" t="str" cm="1">
        <f t="array" ref="G8">IFERROR(INDEX('Listado con ranking'!$F$3:$F$202,B8),"")</f>
        <v/>
      </c>
    </row>
    <row r="9" spans="1:7" x14ac:dyDescent="0.25">
      <c r="A9" s="34">
        <v>7</v>
      </c>
      <c r="B9" s="67" t="e">
        <f>MATCH(A9,'Listado con ranking'!$K$3:$K$202,)</f>
        <v>#N/A</v>
      </c>
      <c r="C9" s="38" t="e" cm="1">
        <f t="array" ref="C9">INDEX('Listado con ranking'!$B$3:$B$202,B9)</f>
        <v>#N/A</v>
      </c>
      <c r="D9" s="35" t="str" cm="1">
        <f t="array" ref="D9">IFERROR(INDEX('Listado con ranking'!$C$3:$C$202,B9),"")</f>
        <v/>
      </c>
      <c r="E9" s="66" t="str" cm="1">
        <f t="array" ref="E9">IFERROR(INDEX('Listado con ranking'!$D$3:$D$202,B9),"")</f>
        <v/>
      </c>
      <c r="F9" s="36" t="str" cm="1">
        <f t="array" ref="F9">IFERROR(INDEX('Listado con ranking'!$E$3:$E$202,B9),"")</f>
        <v/>
      </c>
      <c r="G9" s="37" t="str" cm="1">
        <f t="array" ref="G9">IFERROR(INDEX('Listado con ranking'!$F$3:$F$202,B9),"")</f>
        <v/>
      </c>
    </row>
    <row r="10" spans="1:7" x14ac:dyDescent="0.25">
      <c r="A10" s="34">
        <v>8</v>
      </c>
      <c r="B10" s="67" t="e">
        <f>MATCH(A10,'Listado con ranking'!$K$3:$K$202,)</f>
        <v>#N/A</v>
      </c>
      <c r="C10" s="38" t="e" cm="1">
        <f t="array" ref="C10">INDEX('Listado con ranking'!$B$3:$B$202,B10)</f>
        <v>#N/A</v>
      </c>
      <c r="D10" s="35" t="str" cm="1">
        <f t="array" ref="D10">IFERROR(INDEX('Listado con ranking'!$C$3:$C$202,B10),"")</f>
        <v/>
      </c>
      <c r="E10" s="66" t="str" cm="1">
        <f t="array" ref="E10">IFERROR(INDEX('Listado con ranking'!$D$3:$D$202,B10),"")</f>
        <v/>
      </c>
      <c r="F10" s="36" t="str" cm="1">
        <f t="array" ref="F10">IFERROR(INDEX('Listado con ranking'!$E$3:$E$202,B10),"")</f>
        <v/>
      </c>
      <c r="G10" s="37" t="str" cm="1">
        <f t="array" ref="G10">IFERROR(INDEX('Listado con ranking'!$F$3:$F$202,B10),"")</f>
        <v/>
      </c>
    </row>
    <row r="11" spans="1:7" x14ac:dyDescent="0.25">
      <c r="A11" s="34">
        <v>9</v>
      </c>
      <c r="B11" s="67" t="e">
        <f>MATCH(A11,'Listado con ranking'!$K$3:$K$202,)</f>
        <v>#N/A</v>
      </c>
      <c r="C11" s="38" t="e" cm="1">
        <f t="array" ref="C11">INDEX('Listado con ranking'!$B$3:$B$202,B11)</f>
        <v>#N/A</v>
      </c>
      <c r="D11" s="35" t="str" cm="1">
        <f t="array" ref="D11">IFERROR(INDEX('Listado con ranking'!$C$3:$C$202,B11),"")</f>
        <v/>
      </c>
      <c r="E11" s="66" t="str" cm="1">
        <f t="array" ref="E11">IFERROR(INDEX('Listado con ranking'!$D$3:$D$202,B11),"")</f>
        <v/>
      </c>
      <c r="F11" s="36" t="str" cm="1">
        <f t="array" ref="F11">IFERROR(INDEX('Listado con ranking'!$E$3:$E$202,B11),"")</f>
        <v/>
      </c>
      <c r="G11" s="37" t="str" cm="1">
        <f t="array" ref="G11">IFERROR(INDEX('Listado con ranking'!$F$3:$F$202,B11),"")</f>
        <v/>
      </c>
    </row>
    <row r="12" spans="1:7" x14ac:dyDescent="0.25">
      <c r="A12" s="34">
        <v>10</v>
      </c>
      <c r="B12" s="67" t="e">
        <f>MATCH(A12,'Listado con ranking'!$K$3:$K$202,)</f>
        <v>#N/A</v>
      </c>
      <c r="C12" s="38" t="e" cm="1">
        <f t="array" ref="C12">INDEX('Listado con ranking'!$B$3:$B$202,B12)</f>
        <v>#N/A</v>
      </c>
      <c r="D12" s="35" t="str" cm="1">
        <f t="array" ref="D12">IFERROR(INDEX('Listado con ranking'!$C$3:$C$202,B12),"")</f>
        <v/>
      </c>
      <c r="E12" s="66" t="str" cm="1">
        <f t="array" ref="E12">IFERROR(INDEX('Listado con ranking'!$D$3:$D$202,B12),"")</f>
        <v/>
      </c>
      <c r="F12" s="36" t="str" cm="1">
        <f t="array" ref="F12">IFERROR(INDEX('Listado con ranking'!$E$3:$E$202,B12),"")</f>
        <v/>
      </c>
      <c r="G12" s="37" t="str" cm="1">
        <f t="array" ref="G12">IFERROR(INDEX('Listado con ranking'!$F$3:$F$202,B12),"")</f>
        <v/>
      </c>
    </row>
    <row r="13" spans="1:7" x14ac:dyDescent="0.25">
      <c r="A13" s="34">
        <v>11</v>
      </c>
      <c r="B13" s="67" t="e">
        <f>MATCH(A13,'Listado con ranking'!$K$3:$K$202,)</f>
        <v>#N/A</v>
      </c>
      <c r="C13" s="38" t="e" cm="1">
        <f t="array" ref="C13">INDEX('Listado con ranking'!$B$3:$B$202,B13)</f>
        <v>#N/A</v>
      </c>
      <c r="D13" s="35" t="str" cm="1">
        <f t="array" ref="D13">IFERROR(INDEX('Listado con ranking'!$C$3:$C$202,B13),"")</f>
        <v/>
      </c>
      <c r="E13" s="66" t="str" cm="1">
        <f t="array" ref="E13">IFERROR(INDEX('Listado con ranking'!$D$3:$D$202,B13),"")</f>
        <v/>
      </c>
      <c r="F13" s="36" t="str" cm="1">
        <f t="array" ref="F13">IFERROR(INDEX('Listado con ranking'!$E$3:$E$202,B13),"")</f>
        <v/>
      </c>
      <c r="G13" s="37" t="str" cm="1">
        <f t="array" ref="G13">IFERROR(INDEX('Listado con ranking'!$F$3:$F$202,B13),"")</f>
        <v/>
      </c>
    </row>
    <row r="14" spans="1:7" x14ac:dyDescent="0.25">
      <c r="A14" s="34">
        <v>12</v>
      </c>
      <c r="B14" s="67" t="e">
        <f>MATCH(A14,'Listado con ranking'!$K$3:$K$202,)</f>
        <v>#N/A</v>
      </c>
      <c r="C14" s="38" t="e" cm="1">
        <f t="array" ref="C14">INDEX('Listado con ranking'!$B$3:$B$202,B14)</f>
        <v>#N/A</v>
      </c>
      <c r="D14" s="35" t="str" cm="1">
        <f t="array" ref="D14">IFERROR(INDEX('Listado con ranking'!$C$3:$C$202,B14),"")</f>
        <v/>
      </c>
      <c r="E14" s="66" t="str" cm="1">
        <f t="array" ref="E14">IFERROR(INDEX('Listado con ranking'!$D$3:$D$202,B14),"")</f>
        <v/>
      </c>
      <c r="F14" s="36" t="str" cm="1">
        <f t="array" ref="F14">IFERROR(INDEX('Listado con ranking'!$E$3:$E$202,B14),"")</f>
        <v/>
      </c>
      <c r="G14" s="37" t="str" cm="1">
        <f t="array" ref="G14">IFERROR(INDEX('Listado con ranking'!$F$3:$F$202,B14),"")</f>
        <v/>
      </c>
    </row>
    <row r="15" spans="1:7" x14ac:dyDescent="0.25">
      <c r="A15" s="34">
        <v>13</v>
      </c>
      <c r="B15" s="67" t="e">
        <f>MATCH(A15,'Listado con ranking'!$K$3:$K$202,)</f>
        <v>#N/A</v>
      </c>
      <c r="C15" s="38" t="e" cm="1">
        <f t="array" ref="C15">INDEX('Listado con ranking'!$B$3:$B$202,B15)</f>
        <v>#N/A</v>
      </c>
      <c r="D15" s="35" t="str" cm="1">
        <f t="array" ref="D15">IFERROR(INDEX('Listado con ranking'!$C$3:$C$202,B15),"")</f>
        <v/>
      </c>
      <c r="E15" s="66" t="str" cm="1">
        <f t="array" ref="E15">IFERROR(INDEX('Listado con ranking'!$D$3:$D$202,B15),"")</f>
        <v/>
      </c>
      <c r="F15" s="36" t="str" cm="1">
        <f t="array" ref="F15">IFERROR(INDEX('Listado con ranking'!$E$3:$E$202,B15),"")</f>
        <v/>
      </c>
      <c r="G15" s="37" t="str" cm="1">
        <f t="array" ref="G15">IFERROR(INDEX('Listado con ranking'!$F$3:$F$202,B15),"")</f>
        <v/>
      </c>
    </row>
    <row r="16" spans="1:7" x14ac:dyDescent="0.25">
      <c r="A16" s="34">
        <v>14</v>
      </c>
      <c r="B16" s="67" t="e">
        <f>MATCH(A16,'Listado con ranking'!$K$3:$K$202,)</f>
        <v>#N/A</v>
      </c>
      <c r="C16" s="38" t="e" cm="1">
        <f t="array" ref="C16">INDEX('Listado con ranking'!$B$3:$B$202,B16)</f>
        <v>#N/A</v>
      </c>
      <c r="D16" s="35" t="str" cm="1">
        <f t="array" ref="D16">IFERROR(INDEX('Listado con ranking'!$C$3:$C$202,B16),"")</f>
        <v/>
      </c>
      <c r="E16" s="66" t="str" cm="1">
        <f t="array" ref="E16">IFERROR(INDEX('Listado con ranking'!$D$3:$D$202,B16),"")</f>
        <v/>
      </c>
      <c r="F16" s="36" t="str" cm="1">
        <f t="array" ref="F16">IFERROR(INDEX('Listado con ranking'!$E$3:$E$202,B16),"")</f>
        <v/>
      </c>
      <c r="G16" s="37" t="str" cm="1">
        <f t="array" ref="G16">IFERROR(INDEX('Listado con ranking'!$F$3:$F$202,B16),"")</f>
        <v/>
      </c>
    </row>
    <row r="17" spans="1:7" x14ac:dyDescent="0.25">
      <c r="A17" s="34">
        <v>15</v>
      </c>
      <c r="B17" s="67" t="e">
        <f>MATCH(A17,'Listado con ranking'!$K$3:$K$202,)</f>
        <v>#N/A</v>
      </c>
      <c r="C17" s="38" t="e" cm="1">
        <f t="array" ref="C17">INDEX('Listado con ranking'!$B$3:$B$202,B17)</f>
        <v>#N/A</v>
      </c>
      <c r="D17" s="35" t="str" cm="1">
        <f t="array" ref="D17">IFERROR(INDEX('Listado con ranking'!$C$3:$C$202,B17),"")</f>
        <v/>
      </c>
      <c r="E17" s="66" t="str" cm="1">
        <f t="array" ref="E17">IFERROR(INDEX('Listado con ranking'!$D$3:$D$202,B17),"")</f>
        <v/>
      </c>
      <c r="F17" s="36" t="str" cm="1">
        <f t="array" ref="F17">IFERROR(INDEX('Listado con ranking'!$E$3:$E$202,B17),"")</f>
        <v/>
      </c>
      <c r="G17" s="37" t="str" cm="1">
        <f t="array" ref="G17">IFERROR(INDEX('Listado con ranking'!$F$3:$F$202,B17),"")</f>
        <v/>
      </c>
    </row>
    <row r="18" spans="1:7" x14ac:dyDescent="0.25">
      <c r="A18" s="34">
        <v>16</v>
      </c>
      <c r="B18" s="67" t="e">
        <f>MATCH(A18,'Listado con ranking'!$K$3:$K$202,)</f>
        <v>#N/A</v>
      </c>
      <c r="C18" s="38" t="e" cm="1">
        <f t="array" ref="C18">INDEX('Listado con ranking'!$B$3:$B$202,B18)</f>
        <v>#N/A</v>
      </c>
      <c r="D18" s="35" t="str" cm="1">
        <f t="array" ref="D18">IFERROR(INDEX('Listado con ranking'!$C$3:$C$202,B18),"")</f>
        <v/>
      </c>
      <c r="E18" s="66" t="str" cm="1">
        <f t="array" ref="E18">IFERROR(INDEX('Listado con ranking'!$D$3:$D$202,B18),"")</f>
        <v/>
      </c>
      <c r="F18" s="36" t="str" cm="1">
        <f t="array" ref="F18">IFERROR(INDEX('Listado con ranking'!$E$3:$E$202,B18),"")</f>
        <v/>
      </c>
      <c r="G18" s="37" t="str" cm="1">
        <f t="array" ref="G18">IFERROR(INDEX('Listado con ranking'!$F$3:$F$202,B18),"")</f>
        <v/>
      </c>
    </row>
    <row r="19" spans="1:7" x14ac:dyDescent="0.25">
      <c r="A19" s="34">
        <v>17</v>
      </c>
      <c r="B19" s="67" t="e">
        <f>MATCH(A19,'Listado con ranking'!$K$3:$K$202,)</f>
        <v>#N/A</v>
      </c>
      <c r="C19" s="38" t="e" cm="1">
        <f t="array" ref="C19">INDEX('Listado con ranking'!$B$3:$B$202,B19)</f>
        <v>#N/A</v>
      </c>
      <c r="D19" s="35" t="str" cm="1">
        <f t="array" ref="D19">IFERROR(INDEX('Listado con ranking'!$C$3:$C$202,B19),"")</f>
        <v/>
      </c>
      <c r="E19" s="66" t="str" cm="1">
        <f t="array" ref="E19">IFERROR(INDEX('Listado con ranking'!$D$3:$D$202,B19),"")</f>
        <v/>
      </c>
      <c r="F19" s="36" t="str" cm="1">
        <f t="array" ref="F19">IFERROR(INDEX('Listado con ranking'!$E$3:$E$202,B19),"")</f>
        <v/>
      </c>
      <c r="G19" s="37" t="str" cm="1">
        <f t="array" ref="G19">IFERROR(INDEX('Listado con ranking'!$F$3:$F$202,B19),"")</f>
        <v/>
      </c>
    </row>
    <row r="20" spans="1:7" x14ac:dyDescent="0.25">
      <c r="A20" s="34">
        <v>18</v>
      </c>
      <c r="B20" s="67" t="e">
        <f>MATCH(A20,'Listado con ranking'!$K$3:$K$202,)</f>
        <v>#N/A</v>
      </c>
      <c r="C20" s="38" t="e" cm="1">
        <f t="array" ref="C20">INDEX('Listado con ranking'!$B$3:$B$202,B20)</f>
        <v>#N/A</v>
      </c>
      <c r="D20" s="35" t="str" cm="1">
        <f t="array" ref="D20">IFERROR(INDEX('Listado con ranking'!$C$3:$C$202,B20),"")</f>
        <v/>
      </c>
      <c r="E20" s="66" t="str" cm="1">
        <f t="array" ref="E20">IFERROR(INDEX('Listado con ranking'!$D$3:$D$202,B20),"")</f>
        <v/>
      </c>
      <c r="F20" s="36" t="str" cm="1">
        <f t="array" ref="F20">IFERROR(INDEX('Listado con ranking'!$E$3:$E$202,B20),"")</f>
        <v/>
      </c>
      <c r="G20" s="37" t="str" cm="1">
        <f t="array" ref="G20">IFERROR(INDEX('Listado con ranking'!$F$3:$F$202,B20),"")</f>
        <v/>
      </c>
    </row>
    <row r="21" spans="1:7" x14ac:dyDescent="0.25">
      <c r="A21" s="34">
        <v>19</v>
      </c>
      <c r="B21" s="67" t="e">
        <f>MATCH(A21,'Listado con ranking'!$K$3:$K$202,)</f>
        <v>#N/A</v>
      </c>
      <c r="C21" s="38" t="e" cm="1">
        <f t="array" ref="C21">INDEX('Listado con ranking'!$B$3:$B$202,B21)</f>
        <v>#N/A</v>
      </c>
      <c r="D21" s="35" t="str" cm="1">
        <f t="array" ref="D21">IFERROR(INDEX('Listado con ranking'!$C$3:$C$202,B21),"")</f>
        <v/>
      </c>
      <c r="E21" s="66" t="str" cm="1">
        <f t="array" ref="E21">IFERROR(INDEX('Listado con ranking'!$D$3:$D$202,B21),"")</f>
        <v/>
      </c>
      <c r="F21" s="36" t="str" cm="1">
        <f t="array" ref="F21">IFERROR(INDEX('Listado con ranking'!$E$3:$E$202,B21),"")</f>
        <v/>
      </c>
      <c r="G21" s="37" t="str" cm="1">
        <f t="array" ref="G21">IFERROR(INDEX('Listado con ranking'!$F$3:$F$202,B21),"")</f>
        <v/>
      </c>
    </row>
    <row r="22" spans="1:7" x14ac:dyDescent="0.25">
      <c r="A22" s="34">
        <v>20</v>
      </c>
      <c r="B22" s="67" t="e">
        <f>MATCH(A22,'Listado con ranking'!$K$3:$K$202,)</f>
        <v>#N/A</v>
      </c>
      <c r="C22" s="38" t="e" cm="1">
        <f t="array" ref="C22">INDEX('Listado con ranking'!$B$3:$B$202,B22)</f>
        <v>#N/A</v>
      </c>
      <c r="D22" s="35" t="str" cm="1">
        <f t="array" ref="D22">IFERROR(INDEX('Listado con ranking'!$C$3:$C$202,B22),"")</f>
        <v/>
      </c>
      <c r="E22" s="66" t="str" cm="1">
        <f t="array" ref="E22">IFERROR(INDEX('Listado con ranking'!$D$3:$D$202,B22),"")</f>
        <v/>
      </c>
      <c r="F22" s="36" t="str" cm="1">
        <f t="array" ref="F22">IFERROR(INDEX('Listado con ranking'!$E$3:$E$202,B22),"")</f>
        <v/>
      </c>
      <c r="G22" s="37" t="str" cm="1">
        <f t="array" ref="G22">IFERROR(INDEX('Listado con ranking'!$F$3:$F$202,B22),"")</f>
        <v/>
      </c>
    </row>
    <row r="23" spans="1:7" x14ac:dyDescent="0.25">
      <c r="A23" s="34">
        <v>21</v>
      </c>
      <c r="B23" s="67" t="e">
        <f>MATCH(A23,'Listado con ranking'!$K$3:$K$202,)</f>
        <v>#N/A</v>
      </c>
      <c r="C23" s="38" t="e" cm="1">
        <f t="array" ref="C23">INDEX('Listado con ranking'!$B$3:$B$202,B23)</f>
        <v>#N/A</v>
      </c>
      <c r="D23" s="35" t="str" cm="1">
        <f t="array" ref="D23">IFERROR(INDEX('Listado con ranking'!$C$3:$C$202,B23),"")</f>
        <v/>
      </c>
      <c r="E23" s="66" t="str" cm="1">
        <f t="array" ref="E23">IFERROR(INDEX('Listado con ranking'!$D$3:$D$202,B23),"")</f>
        <v/>
      </c>
      <c r="F23" s="36" t="str" cm="1">
        <f t="array" ref="F23">IFERROR(INDEX('Listado con ranking'!$E$3:$E$202,B23),"")</f>
        <v/>
      </c>
      <c r="G23" s="37" t="str" cm="1">
        <f t="array" ref="G23">IFERROR(INDEX('Listado con ranking'!$F$3:$F$202,B23),"")</f>
        <v/>
      </c>
    </row>
    <row r="24" spans="1:7" x14ac:dyDescent="0.25">
      <c r="A24" s="34">
        <v>22</v>
      </c>
      <c r="B24" s="67" t="e">
        <f>MATCH(A24,'Listado con ranking'!$K$3:$K$202,)</f>
        <v>#N/A</v>
      </c>
      <c r="C24" s="38" t="e" cm="1">
        <f t="array" ref="C24">INDEX('Listado con ranking'!$B$3:$B$202,B24)</f>
        <v>#N/A</v>
      </c>
      <c r="D24" s="35" t="str" cm="1">
        <f t="array" ref="D24">IFERROR(INDEX('Listado con ranking'!$C$3:$C$202,B24),"")</f>
        <v/>
      </c>
      <c r="E24" s="66" t="str" cm="1">
        <f t="array" ref="E24">IFERROR(INDEX('Listado con ranking'!$D$3:$D$202,B24),"")</f>
        <v/>
      </c>
      <c r="F24" s="36" t="str" cm="1">
        <f t="array" ref="F24">IFERROR(INDEX('Listado con ranking'!$E$3:$E$202,B24),"")</f>
        <v/>
      </c>
      <c r="G24" s="37" t="str" cm="1">
        <f t="array" ref="G24">IFERROR(INDEX('Listado con ranking'!$F$3:$F$202,B24),"")</f>
        <v/>
      </c>
    </row>
    <row r="25" spans="1:7" x14ac:dyDescent="0.25">
      <c r="A25" s="34">
        <v>23</v>
      </c>
      <c r="B25" s="67" t="e">
        <f>MATCH(A25,'Listado con ranking'!$K$3:$K$202,)</f>
        <v>#N/A</v>
      </c>
      <c r="C25" s="38" t="e" cm="1">
        <f t="array" ref="C25">INDEX('Listado con ranking'!$B$3:$B$202,B25)</f>
        <v>#N/A</v>
      </c>
      <c r="D25" s="35" t="str" cm="1">
        <f t="array" ref="D25">IFERROR(INDEX('Listado con ranking'!$C$3:$C$202,B25),"")</f>
        <v/>
      </c>
      <c r="E25" s="66" t="str" cm="1">
        <f t="array" ref="E25">IFERROR(INDEX('Listado con ranking'!$D$3:$D$202,B25),"")</f>
        <v/>
      </c>
      <c r="F25" s="36" t="str" cm="1">
        <f t="array" ref="F25">IFERROR(INDEX('Listado con ranking'!$E$3:$E$202,B25),"")</f>
        <v/>
      </c>
      <c r="G25" s="37" t="str" cm="1">
        <f t="array" ref="G25">IFERROR(INDEX('Listado con ranking'!$F$3:$F$202,B25),"")</f>
        <v/>
      </c>
    </row>
    <row r="26" spans="1:7" x14ac:dyDescent="0.25">
      <c r="A26" s="34">
        <v>24</v>
      </c>
      <c r="B26" s="67" t="e">
        <f>MATCH(A26,'Listado con ranking'!$K$3:$K$202,)</f>
        <v>#N/A</v>
      </c>
      <c r="C26" s="38" t="e" cm="1">
        <f t="array" ref="C26">INDEX('Listado con ranking'!$B$3:$B$202,B26)</f>
        <v>#N/A</v>
      </c>
      <c r="D26" s="35" t="str" cm="1">
        <f t="array" ref="D26">IFERROR(INDEX('Listado con ranking'!$C$3:$C$202,B26),"")</f>
        <v/>
      </c>
      <c r="E26" s="66" t="str" cm="1">
        <f t="array" ref="E26">IFERROR(INDEX('Listado con ranking'!$D$3:$D$202,B26),"")</f>
        <v/>
      </c>
      <c r="F26" s="36" t="str" cm="1">
        <f t="array" ref="F26">IFERROR(INDEX('Listado con ranking'!$E$3:$E$202,B26),"")</f>
        <v/>
      </c>
      <c r="G26" s="37" t="str" cm="1">
        <f t="array" ref="G26">IFERROR(INDEX('Listado con ranking'!$F$3:$F$202,B26),"")</f>
        <v/>
      </c>
    </row>
    <row r="27" spans="1:7" x14ac:dyDescent="0.25">
      <c r="A27" s="34">
        <v>25</v>
      </c>
      <c r="B27" s="67" t="e">
        <f>MATCH(A27,'Listado con ranking'!$K$3:$K$202,)</f>
        <v>#N/A</v>
      </c>
      <c r="C27" s="38" t="e" cm="1">
        <f t="array" ref="C27">INDEX('Listado con ranking'!$B$3:$B$202,B27)</f>
        <v>#N/A</v>
      </c>
      <c r="D27" s="35" t="str" cm="1">
        <f t="array" ref="D27">IFERROR(INDEX('Listado con ranking'!$C$3:$C$202,B27),"")</f>
        <v/>
      </c>
      <c r="E27" s="66" t="str" cm="1">
        <f t="array" ref="E27">IFERROR(INDEX('Listado con ranking'!$D$3:$D$202,B27),"")</f>
        <v/>
      </c>
      <c r="F27" s="36" t="str" cm="1">
        <f t="array" ref="F27">IFERROR(INDEX('Listado con ranking'!$E$3:$E$202,B27),"")</f>
        <v/>
      </c>
      <c r="G27" s="37" t="str" cm="1">
        <f t="array" ref="G27">IFERROR(INDEX('Listado con ranking'!$F$3:$F$202,B27),"")</f>
        <v/>
      </c>
    </row>
    <row r="28" spans="1:7" x14ac:dyDescent="0.25">
      <c r="A28" s="34">
        <v>26</v>
      </c>
      <c r="B28" s="67" t="e">
        <f>MATCH(A28,'Listado con ranking'!$K$3:$K$202,)</f>
        <v>#N/A</v>
      </c>
      <c r="C28" s="38" t="e" cm="1">
        <f t="array" ref="C28">INDEX('Listado con ranking'!$B$3:$B$202,B28)</f>
        <v>#N/A</v>
      </c>
      <c r="D28" s="35" t="str" cm="1">
        <f t="array" ref="D28">IFERROR(INDEX('Listado con ranking'!$C$3:$C$202,B28),"")</f>
        <v/>
      </c>
      <c r="E28" s="66" t="str" cm="1">
        <f t="array" ref="E28">IFERROR(INDEX('Listado con ranking'!$D$3:$D$202,B28),"")</f>
        <v/>
      </c>
      <c r="F28" s="36" t="str" cm="1">
        <f t="array" ref="F28">IFERROR(INDEX('Listado con ranking'!$E$3:$E$202,B28),"")</f>
        <v/>
      </c>
      <c r="G28" s="37" t="str" cm="1">
        <f t="array" ref="G28">IFERROR(INDEX('Listado con ranking'!$F$3:$F$202,B28),"")</f>
        <v/>
      </c>
    </row>
    <row r="29" spans="1:7" x14ac:dyDescent="0.25">
      <c r="A29" s="34">
        <v>27</v>
      </c>
      <c r="B29" s="67" t="e">
        <f>MATCH(A29,'Listado con ranking'!$K$3:$K$202,)</f>
        <v>#N/A</v>
      </c>
      <c r="C29" s="38" t="e" cm="1">
        <f t="array" ref="C29">INDEX('Listado con ranking'!$B$3:$B$202,B29)</f>
        <v>#N/A</v>
      </c>
      <c r="D29" s="35" t="str" cm="1">
        <f t="array" ref="D29">IFERROR(INDEX('Listado con ranking'!$C$3:$C$202,B29),"")</f>
        <v/>
      </c>
      <c r="E29" s="66" t="str" cm="1">
        <f t="array" ref="E29">IFERROR(INDEX('Listado con ranking'!$D$3:$D$202,B29),"")</f>
        <v/>
      </c>
      <c r="F29" s="36" t="str" cm="1">
        <f t="array" ref="F29">IFERROR(INDEX('Listado con ranking'!$E$3:$E$202,B29),"")</f>
        <v/>
      </c>
      <c r="G29" s="37" t="str" cm="1">
        <f t="array" ref="G29">IFERROR(INDEX('Listado con ranking'!$F$3:$F$202,B29),"")</f>
        <v/>
      </c>
    </row>
    <row r="30" spans="1:7" x14ac:dyDescent="0.25">
      <c r="A30" s="34">
        <v>28</v>
      </c>
      <c r="B30" s="67" t="e">
        <f>MATCH(A30,'Listado con ranking'!$K$3:$K$202,)</f>
        <v>#N/A</v>
      </c>
      <c r="C30" s="38" t="e" cm="1">
        <f t="array" ref="C30">INDEX('Listado con ranking'!$B$3:$B$202,B30)</f>
        <v>#N/A</v>
      </c>
      <c r="D30" s="35" t="str" cm="1">
        <f t="array" ref="D30">IFERROR(INDEX('Listado con ranking'!$C$3:$C$202,B30),"")</f>
        <v/>
      </c>
      <c r="E30" s="66" t="str" cm="1">
        <f t="array" ref="E30">IFERROR(INDEX('Listado con ranking'!$D$3:$D$202,B30),"")</f>
        <v/>
      </c>
      <c r="F30" s="36" t="str" cm="1">
        <f t="array" ref="F30">IFERROR(INDEX('Listado con ranking'!$E$3:$E$202,B30),"")</f>
        <v/>
      </c>
      <c r="G30" s="37" t="str" cm="1">
        <f t="array" ref="G30">IFERROR(INDEX('Listado con ranking'!$F$3:$F$202,B30),"")</f>
        <v/>
      </c>
    </row>
    <row r="31" spans="1:7" x14ac:dyDescent="0.25">
      <c r="A31" s="34">
        <v>29</v>
      </c>
      <c r="B31" s="67" t="e">
        <f>MATCH(A31,'Listado con ranking'!$K$3:$K$202,)</f>
        <v>#N/A</v>
      </c>
      <c r="C31" s="38" t="e" cm="1">
        <f t="array" ref="C31">INDEX('Listado con ranking'!$B$3:$B$202,B31)</f>
        <v>#N/A</v>
      </c>
      <c r="D31" s="35" t="str" cm="1">
        <f t="array" ref="D31">IFERROR(INDEX('Listado con ranking'!$C$3:$C$202,B31),"")</f>
        <v/>
      </c>
      <c r="E31" s="66" t="str" cm="1">
        <f t="array" ref="E31">IFERROR(INDEX('Listado con ranking'!$D$3:$D$202,B31),"")</f>
        <v/>
      </c>
      <c r="F31" s="36" t="str" cm="1">
        <f t="array" ref="F31">IFERROR(INDEX('Listado con ranking'!$E$3:$E$202,B31),"")</f>
        <v/>
      </c>
      <c r="G31" s="37" t="str" cm="1">
        <f t="array" ref="G31">IFERROR(INDEX('Listado con ranking'!$F$3:$F$202,B31),"")</f>
        <v/>
      </c>
    </row>
    <row r="32" spans="1:7" x14ac:dyDescent="0.25">
      <c r="A32" s="34">
        <v>30</v>
      </c>
      <c r="B32" s="67" t="e">
        <f>MATCH(A32,'Listado con ranking'!$K$3:$K$202,)</f>
        <v>#N/A</v>
      </c>
      <c r="C32" s="38" t="e" cm="1">
        <f t="array" ref="C32">INDEX('Listado con ranking'!$B$3:$B$202,B32)</f>
        <v>#N/A</v>
      </c>
      <c r="D32" s="35" t="str" cm="1">
        <f t="array" ref="D32">IFERROR(INDEX('Listado con ranking'!$C$3:$C$202,B32),"")</f>
        <v/>
      </c>
      <c r="E32" s="66" t="str" cm="1">
        <f t="array" ref="E32">IFERROR(INDEX('Listado con ranking'!$D$3:$D$202,B32),"")</f>
        <v/>
      </c>
      <c r="F32" s="36" t="str" cm="1">
        <f t="array" ref="F32">IFERROR(INDEX('Listado con ranking'!$E$3:$E$202,B32),"")</f>
        <v/>
      </c>
      <c r="G32" s="37" t="str" cm="1">
        <f t="array" ref="G32">IFERROR(INDEX('Listado con ranking'!$F$3:$F$202,B32),"")</f>
        <v/>
      </c>
    </row>
    <row r="33" spans="1:7" x14ac:dyDescent="0.25">
      <c r="A33" s="34">
        <v>31</v>
      </c>
      <c r="B33" s="67" t="e">
        <f>MATCH(A33,'Listado con ranking'!$K$3:$K$202,)</f>
        <v>#N/A</v>
      </c>
      <c r="C33" s="38" t="e" cm="1">
        <f t="array" ref="C33">INDEX('Listado con ranking'!$B$3:$B$202,B33)</f>
        <v>#N/A</v>
      </c>
      <c r="D33" s="35" t="str" cm="1">
        <f t="array" ref="D33">IFERROR(INDEX('Listado con ranking'!$C$3:$C$202,B33),"")</f>
        <v/>
      </c>
      <c r="E33" s="66" t="str" cm="1">
        <f t="array" ref="E33">IFERROR(INDEX('Listado con ranking'!$D$3:$D$202,B33),"")</f>
        <v/>
      </c>
      <c r="F33" s="36" t="str" cm="1">
        <f t="array" ref="F33">IFERROR(INDEX('Listado con ranking'!$E$3:$E$202,B33),"")</f>
        <v/>
      </c>
      <c r="G33" s="37" t="str" cm="1">
        <f t="array" ref="G33">IFERROR(INDEX('Listado con ranking'!$F$3:$F$202,B33),"")</f>
        <v/>
      </c>
    </row>
    <row r="34" spans="1:7" x14ac:dyDescent="0.25">
      <c r="A34" s="34">
        <v>32</v>
      </c>
      <c r="B34" s="67" t="e">
        <f>MATCH(A34,'Listado con ranking'!$K$3:$K$202,)</f>
        <v>#N/A</v>
      </c>
      <c r="C34" s="38" t="e" cm="1">
        <f t="array" ref="C34">INDEX('Listado con ranking'!$B$3:$B$202,B34)</f>
        <v>#N/A</v>
      </c>
      <c r="D34" s="35" t="str" cm="1">
        <f t="array" ref="D34">IFERROR(INDEX('Listado con ranking'!$C$3:$C$202,B34),"")</f>
        <v/>
      </c>
      <c r="E34" s="66" t="str" cm="1">
        <f t="array" ref="E34">IFERROR(INDEX('Listado con ranking'!$D$3:$D$202,B34),"")</f>
        <v/>
      </c>
      <c r="F34" s="36" t="str" cm="1">
        <f t="array" ref="F34">IFERROR(INDEX('Listado con ranking'!$E$3:$E$202,B34),"")</f>
        <v/>
      </c>
      <c r="G34" s="37" t="str" cm="1">
        <f t="array" ref="G34">IFERROR(INDEX('Listado con ranking'!$F$3:$F$202,B34),"")</f>
        <v/>
      </c>
    </row>
    <row r="35" spans="1:7" x14ac:dyDescent="0.25">
      <c r="A35" s="34">
        <v>33</v>
      </c>
      <c r="B35" s="67" t="e">
        <f>MATCH(A35,'Listado con ranking'!$K$3:$K$202,)</f>
        <v>#N/A</v>
      </c>
      <c r="C35" s="38" t="e" cm="1">
        <f t="array" ref="C35">INDEX('Listado con ranking'!$B$3:$B$202,B35)</f>
        <v>#N/A</v>
      </c>
      <c r="D35" s="35" t="str" cm="1">
        <f t="array" ref="D35">IFERROR(INDEX('Listado con ranking'!$C$3:$C$202,B35),"")</f>
        <v/>
      </c>
      <c r="E35" s="66" t="str" cm="1">
        <f t="array" ref="E35">IFERROR(INDEX('Listado con ranking'!$D$3:$D$202,B35),"")</f>
        <v/>
      </c>
      <c r="F35" s="36" t="str" cm="1">
        <f t="array" ref="F35">IFERROR(INDEX('Listado con ranking'!$E$3:$E$202,B35),"")</f>
        <v/>
      </c>
      <c r="G35" s="37" t="str" cm="1">
        <f t="array" ref="G35">IFERROR(INDEX('Listado con ranking'!$F$3:$F$202,B35),"")</f>
        <v/>
      </c>
    </row>
    <row r="36" spans="1:7" x14ac:dyDescent="0.25">
      <c r="A36" s="34">
        <v>34</v>
      </c>
      <c r="B36" s="67" t="e">
        <f>MATCH(A36,'Listado con ranking'!$K$3:$K$202,)</f>
        <v>#N/A</v>
      </c>
      <c r="C36" s="38" t="e" cm="1">
        <f t="array" ref="C36">INDEX('Listado con ranking'!$B$3:$B$202,B36)</f>
        <v>#N/A</v>
      </c>
      <c r="D36" s="35" t="str" cm="1">
        <f t="array" ref="D36">IFERROR(INDEX('Listado con ranking'!$C$3:$C$202,B36),"")</f>
        <v/>
      </c>
      <c r="E36" s="66" t="str" cm="1">
        <f t="array" ref="E36">IFERROR(INDEX('Listado con ranking'!$D$3:$D$202,B36),"")</f>
        <v/>
      </c>
      <c r="F36" s="36" t="str" cm="1">
        <f t="array" ref="F36">IFERROR(INDEX('Listado con ranking'!$E$3:$E$202,B36),"")</f>
        <v/>
      </c>
      <c r="G36" s="37" t="str" cm="1">
        <f t="array" ref="G36">IFERROR(INDEX('Listado con ranking'!$F$3:$F$202,B36),"")</f>
        <v/>
      </c>
    </row>
    <row r="37" spans="1:7" x14ac:dyDescent="0.25">
      <c r="A37" s="34">
        <v>35</v>
      </c>
      <c r="B37" s="67" t="e">
        <f>MATCH(A37,'Listado con ranking'!$K$3:$K$202,)</f>
        <v>#N/A</v>
      </c>
      <c r="C37" s="38" t="e" cm="1">
        <f t="array" ref="C37">INDEX('Listado con ranking'!$B$3:$B$202,B37)</f>
        <v>#N/A</v>
      </c>
      <c r="D37" s="35" t="str" cm="1">
        <f t="array" ref="D37">IFERROR(INDEX('Listado con ranking'!$C$3:$C$202,B37),"")</f>
        <v/>
      </c>
      <c r="E37" s="66" t="str" cm="1">
        <f t="array" ref="E37">IFERROR(INDEX('Listado con ranking'!$D$3:$D$202,B37),"")</f>
        <v/>
      </c>
      <c r="F37" s="36" t="str" cm="1">
        <f t="array" ref="F37">IFERROR(INDEX('Listado con ranking'!$E$3:$E$202,B37),"")</f>
        <v/>
      </c>
      <c r="G37" s="37" t="str" cm="1">
        <f t="array" ref="G37">IFERROR(INDEX('Listado con ranking'!$F$3:$F$202,B37),"")</f>
        <v/>
      </c>
    </row>
    <row r="38" spans="1:7" x14ac:dyDescent="0.25">
      <c r="A38" s="34">
        <v>36</v>
      </c>
      <c r="B38" s="67" t="e">
        <f>MATCH(A38,'Listado con ranking'!$K$3:$K$202,)</f>
        <v>#N/A</v>
      </c>
      <c r="C38" s="38" t="e" cm="1">
        <f t="array" ref="C38">INDEX('Listado con ranking'!$B$3:$B$202,B38)</f>
        <v>#N/A</v>
      </c>
      <c r="D38" s="35" t="str" cm="1">
        <f t="array" ref="D38">IFERROR(INDEX('Listado con ranking'!$C$3:$C$202,B38),"")</f>
        <v/>
      </c>
      <c r="E38" s="66" t="str" cm="1">
        <f t="array" ref="E38">IFERROR(INDEX('Listado con ranking'!$D$3:$D$202,B38),"")</f>
        <v/>
      </c>
      <c r="F38" s="36" t="str" cm="1">
        <f t="array" ref="F38">IFERROR(INDEX('Listado con ranking'!$E$3:$E$202,B38),"")</f>
        <v/>
      </c>
      <c r="G38" s="37" t="str" cm="1">
        <f t="array" ref="G38">IFERROR(INDEX('Listado con ranking'!$F$3:$F$202,B38),"")</f>
        <v/>
      </c>
    </row>
    <row r="39" spans="1:7" x14ac:dyDescent="0.25">
      <c r="A39" s="34">
        <v>37</v>
      </c>
      <c r="B39" s="67" t="e">
        <f>MATCH(A39,'Listado con ranking'!$K$3:$K$202,)</f>
        <v>#N/A</v>
      </c>
      <c r="C39" s="38" t="e" cm="1">
        <f t="array" ref="C39">INDEX('Listado con ranking'!$B$3:$B$202,B39)</f>
        <v>#N/A</v>
      </c>
      <c r="D39" s="35" t="str" cm="1">
        <f t="array" ref="D39">IFERROR(INDEX('Listado con ranking'!$C$3:$C$202,B39),"")</f>
        <v/>
      </c>
      <c r="E39" s="66" t="str" cm="1">
        <f t="array" ref="E39">IFERROR(INDEX('Listado con ranking'!$D$3:$D$202,B39),"")</f>
        <v/>
      </c>
      <c r="F39" s="36" t="str" cm="1">
        <f t="array" ref="F39">IFERROR(INDEX('Listado con ranking'!$E$3:$E$202,B39),"")</f>
        <v/>
      </c>
      <c r="G39" s="37" t="str" cm="1">
        <f t="array" ref="G39">IFERROR(INDEX('Listado con ranking'!$F$3:$F$202,B39),"")</f>
        <v/>
      </c>
    </row>
    <row r="40" spans="1:7" x14ac:dyDescent="0.25">
      <c r="A40" s="34">
        <v>38</v>
      </c>
      <c r="B40" s="67" t="e">
        <f>MATCH(A40,'Listado con ranking'!$K$3:$K$202,)</f>
        <v>#N/A</v>
      </c>
      <c r="C40" s="38" t="e" cm="1">
        <f t="array" ref="C40">INDEX('Listado con ranking'!$B$3:$B$202,B40)</f>
        <v>#N/A</v>
      </c>
      <c r="D40" s="35" t="str" cm="1">
        <f t="array" ref="D40">IFERROR(INDEX('Listado con ranking'!$C$3:$C$202,B40),"")</f>
        <v/>
      </c>
      <c r="E40" s="66" t="str" cm="1">
        <f t="array" ref="E40">IFERROR(INDEX('Listado con ranking'!$D$3:$D$202,B40),"")</f>
        <v/>
      </c>
      <c r="F40" s="36" t="str" cm="1">
        <f t="array" ref="F40">IFERROR(INDEX('Listado con ranking'!$E$3:$E$202,B40),"")</f>
        <v/>
      </c>
      <c r="G40" s="37" t="str" cm="1">
        <f t="array" ref="G40">IFERROR(INDEX('Listado con ranking'!$F$3:$F$202,B40),"")</f>
        <v/>
      </c>
    </row>
    <row r="41" spans="1:7" x14ac:dyDescent="0.25">
      <c r="A41" s="34">
        <v>39</v>
      </c>
      <c r="B41" s="67" t="e">
        <f>MATCH(A41,'Listado con ranking'!$K$3:$K$202,)</f>
        <v>#N/A</v>
      </c>
      <c r="C41" s="38" t="e" cm="1">
        <f t="array" ref="C41">INDEX('Listado con ranking'!$B$3:$B$202,B41)</f>
        <v>#N/A</v>
      </c>
      <c r="D41" s="35" t="str" cm="1">
        <f t="array" ref="D41">IFERROR(INDEX('Listado con ranking'!$C$3:$C$202,B41),"")</f>
        <v/>
      </c>
      <c r="E41" s="66" t="str" cm="1">
        <f t="array" ref="E41">IFERROR(INDEX('Listado con ranking'!$D$3:$D$202,B41),"")</f>
        <v/>
      </c>
      <c r="F41" s="36" t="str" cm="1">
        <f t="array" ref="F41">IFERROR(INDEX('Listado con ranking'!$E$3:$E$202,B41),"")</f>
        <v/>
      </c>
      <c r="G41" s="37" t="str" cm="1">
        <f t="array" ref="G41">IFERROR(INDEX('Listado con ranking'!$F$3:$F$202,B41),"")</f>
        <v/>
      </c>
    </row>
    <row r="42" spans="1:7" x14ac:dyDescent="0.25">
      <c r="A42" s="34">
        <v>40</v>
      </c>
      <c r="B42" s="67" t="e">
        <f>MATCH(A42,'Listado con ranking'!$K$3:$K$202,)</f>
        <v>#N/A</v>
      </c>
      <c r="C42" s="38" t="e" cm="1">
        <f t="array" ref="C42">INDEX('Listado con ranking'!$B$3:$B$202,B42)</f>
        <v>#N/A</v>
      </c>
      <c r="D42" s="35" t="str" cm="1">
        <f t="array" ref="D42">IFERROR(INDEX('Listado con ranking'!$C$3:$C$202,B42),"")</f>
        <v/>
      </c>
      <c r="E42" s="66" t="str" cm="1">
        <f t="array" ref="E42">IFERROR(INDEX('Listado con ranking'!$D$3:$D$202,B42),"")</f>
        <v/>
      </c>
      <c r="F42" s="36" t="str" cm="1">
        <f t="array" ref="F42">IFERROR(INDEX('Listado con ranking'!$E$3:$E$202,B42),"")</f>
        <v/>
      </c>
      <c r="G42" s="37" t="str" cm="1">
        <f t="array" ref="G42">IFERROR(INDEX('Listado con ranking'!$F$3:$F$202,B42),"")</f>
        <v/>
      </c>
    </row>
    <row r="43" spans="1:7" x14ac:dyDescent="0.25">
      <c r="A43" s="34">
        <v>41</v>
      </c>
      <c r="B43" s="67" t="e">
        <f>MATCH(A43,'Listado con ranking'!$K$3:$K$202,)</f>
        <v>#N/A</v>
      </c>
      <c r="C43" s="38" t="e" cm="1">
        <f t="array" ref="C43">INDEX('Listado con ranking'!$B$3:$B$202,B43)</f>
        <v>#N/A</v>
      </c>
      <c r="D43" s="35" t="str" cm="1">
        <f t="array" ref="D43">IFERROR(INDEX('Listado con ranking'!$C$3:$C$202,B43),"")</f>
        <v/>
      </c>
      <c r="E43" s="66" t="str" cm="1">
        <f t="array" ref="E43">IFERROR(INDEX('Listado con ranking'!$D$3:$D$202,B43),"")</f>
        <v/>
      </c>
      <c r="F43" s="36" t="str" cm="1">
        <f t="array" ref="F43">IFERROR(INDEX('Listado con ranking'!$E$3:$E$202,B43),"")</f>
        <v/>
      </c>
      <c r="G43" s="37" t="str" cm="1">
        <f t="array" ref="G43">IFERROR(INDEX('Listado con ranking'!$F$3:$F$202,B43),"")</f>
        <v/>
      </c>
    </row>
    <row r="44" spans="1:7" x14ac:dyDescent="0.25">
      <c r="A44" s="34">
        <v>42</v>
      </c>
      <c r="B44" s="67" t="e">
        <f>MATCH(A44,'Listado con ranking'!$K$3:$K$202,)</f>
        <v>#N/A</v>
      </c>
      <c r="C44" s="38" t="e" cm="1">
        <f t="array" ref="C44">INDEX('Listado con ranking'!$B$3:$B$202,B44)</f>
        <v>#N/A</v>
      </c>
      <c r="D44" s="35" t="str" cm="1">
        <f t="array" ref="D44">IFERROR(INDEX('Listado con ranking'!$C$3:$C$202,B44),"")</f>
        <v/>
      </c>
      <c r="E44" s="66" t="str" cm="1">
        <f t="array" ref="E44">IFERROR(INDEX('Listado con ranking'!$D$3:$D$202,B44),"")</f>
        <v/>
      </c>
      <c r="F44" s="36" t="str" cm="1">
        <f t="array" ref="F44">IFERROR(INDEX('Listado con ranking'!$E$3:$E$202,B44),"")</f>
        <v/>
      </c>
      <c r="G44" s="37" t="str" cm="1">
        <f t="array" ref="G44">IFERROR(INDEX('Listado con ranking'!$F$3:$F$202,B44),"")</f>
        <v/>
      </c>
    </row>
    <row r="45" spans="1:7" x14ac:dyDescent="0.25">
      <c r="A45" s="34">
        <v>43</v>
      </c>
      <c r="B45" s="67" t="e">
        <f>MATCH(A45,'Listado con ranking'!$K$3:$K$202,)</f>
        <v>#N/A</v>
      </c>
      <c r="C45" s="38" t="e" cm="1">
        <f t="array" ref="C45">INDEX('Listado con ranking'!$B$3:$B$202,B45)</f>
        <v>#N/A</v>
      </c>
      <c r="D45" s="35" t="str" cm="1">
        <f t="array" ref="D45">IFERROR(INDEX('Listado con ranking'!$C$3:$C$202,B45),"")</f>
        <v/>
      </c>
      <c r="E45" s="66" t="str" cm="1">
        <f t="array" ref="E45">IFERROR(INDEX('Listado con ranking'!$D$3:$D$202,B45),"")</f>
        <v/>
      </c>
      <c r="F45" s="36" t="str" cm="1">
        <f t="array" ref="F45">IFERROR(INDEX('Listado con ranking'!$E$3:$E$202,B45),"")</f>
        <v/>
      </c>
      <c r="G45" s="37" t="str" cm="1">
        <f t="array" ref="G45">IFERROR(INDEX('Listado con ranking'!$F$3:$F$202,B45),"")</f>
        <v/>
      </c>
    </row>
    <row r="46" spans="1:7" x14ac:dyDescent="0.25">
      <c r="A46" s="34">
        <v>44</v>
      </c>
      <c r="B46" s="67" t="e">
        <f>MATCH(A46,'Listado con ranking'!$K$3:$K$202,)</f>
        <v>#N/A</v>
      </c>
      <c r="C46" s="38" t="e" cm="1">
        <f t="array" ref="C46">INDEX('Listado con ranking'!$B$3:$B$202,B46)</f>
        <v>#N/A</v>
      </c>
      <c r="D46" s="35" t="str" cm="1">
        <f t="array" ref="D46">IFERROR(INDEX('Listado con ranking'!$C$3:$C$202,B46),"")</f>
        <v/>
      </c>
      <c r="E46" s="66" t="str" cm="1">
        <f t="array" ref="E46">IFERROR(INDEX('Listado con ranking'!$D$3:$D$202,B46),"")</f>
        <v/>
      </c>
      <c r="F46" s="36" t="str" cm="1">
        <f t="array" ref="F46">IFERROR(INDEX('Listado con ranking'!$E$3:$E$202,B46),"")</f>
        <v/>
      </c>
      <c r="G46" s="37" t="str" cm="1">
        <f t="array" ref="G46">IFERROR(INDEX('Listado con ranking'!$F$3:$F$202,B46),"")</f>
        <v/>
      </c>
    </row>
    <row r="47" spans="1:7" x14ac:dyDescent="0.25">
      <c r="A47" s="34">
        <v>45</v>
      </c>
      <c r="B47" s="67" t="e">
        <f>MATCH(A47,'Listado con ranking'!$K$3:$K$202,)</f>
        <v>#N/A</v>
      </c>
      <c r="C47" s="38" t="e" cm="1">
        <f t="array" ref="C47">INDEX('Listado con ranking'!$B$3:$B$202,B47)</f>
        <v>#N/A</v>
      </c>
      <c r="D47" s="35" t="str" cm="1">
        <f t="array" ref="D47">IFERROR(INDEX('Listado con ranking'!$C$3:$C$202,B47),"")</f>
        <v/>
      </c>
      <c r="E47" s="66" t="str" cm="1">
        <f t="array" ref="E47">IFERROR(INDEX('Listado con ranking'!$D$3:$D$202,B47),"")</f>
        <v/>
      </c>
      <c r="F47" s="36" t="str" cm="1">
        <f t="array" ref="F47">IFERROR(INDEX('Listado con ranking'!$E$3:$E$202,B47),"")</f>
        <v/>
      </c>
      <c r="G47" s="37" t="str" cm="1">
        <f t="array" ref="G47">IFERROR(INDEX('Listado con ranking'!$F$3:$F$202,B47),"")</f>
        <v/>
      </c>
    </row>
    <row r="48" spans="1:7" x14ac:dyDescent="0.25">
      <c r="A48" s="34">
        <v>46</v>
      </c>
      <c r="B48" s="67" t="e">
        <f>MATCH(A48,'Listado con ranking'!$K$3:$K$202,)</f>
        <v>#N/A</v>
      </c>
      <c r="C48" s="38" t="e" cm="1">
        <f t="array" ref="C48">INDEX('Listado con ranking'!$B$3:$B$202,B48)</f>
        <v>#N/A</v>
      </c>
      <c r="D48" s="35" t="str" cm="1">
        <f t="array" ref="D48">IFERROR(INDEX('Listado con ranking'!$C$3:$C$202,B48),"")</f>
        <v/>
      </c>
      <c r="E48" s="66" t="str" cm="1">
        <f t="array" ref="E48">IFERROR(INDEX('Listado con ranking'!$D$3:$D$202,B48),"")</f>
        <v/>
      </c>
      <c r="F48" s="36" t="str" cm="1">
        <f t="array" ref="F48">IFERROR(INDEX('Listado con ranking'!$E$3:$E$202,B48),"")</f>
        <v/>
      </c>
      <c r="G48" s="37" t="str" cm="1">
        <f t="array" ref="G48">IFERROR(INDEX('Listado con ranking'!$F$3:$F$202,B48),"")</f>
        <v/>
      </c>
    </row>
    <row r="49" spans="1:7" x14ac:dyDescent="0.25">
      <c r="A49" s="34">
        <v>47</v>
      </c>
      <c r="B49" s="67" t="e">
        <f>MATCH(A49,'Listado con ranking'!$K$3:$K$202,)</f>
        <v>#N/A</v>
      </c>
      <c r="C49" s="38" t="e" cm="1">
        <f t="array" ref="C49">INDEX('Listado con ranking'!$B$3:$B$202,B49)</f>
        <v>#N/A</v>
      </c>
      <c r="D49" s="35" t="str" cm="1">
        <f t="array" ref="D49">IFERROR(INDEX('Listado con ranking'!$C$3:$C$202,B49),"")</f>
        <v/>
      </c>
      <c r="E49" s="66" t="str" cm="1">
        <f t="array" ref="E49">IFERROR(INDEX('Listado con ranking'!$D$3:$D$202,B49),"")</f>
        <v/>
      </c>
      <c r="F49" s="36" t="str" cm="1">
        <f t="array" ref="F49">IFERROR(INDEX('Listado con ranking'!$E$3:$E$202,B49),"")</f>
        <v/>
      </c>
      <c r="G49" s="37" t="str" cm="1">
        <f t="array" ref="G49">IFERROR(INDEX('Listado con ranking'!$F$3:$F$202,B49),"")</f>
        <v/>
      </c>
    </row>
    <row r="50" spans="1:7" x14ac:dyDescent="0.25">
      <c r="A50" s="34">
        <v>48</v>
      </c>
      <c r="B50" s="67" t="e">
        <f>MATCH(A50,'Listado con ranking'!$K$3:$K$202,)</f>
        <v>#N/A</v>
      </c>
      <c r="C50" s="38" t="e" cm="1">
        <f t="array" ref="C50">INDEX('Listado con ranking'!$B$3:$B$202,B50)</f>
        <v>#N/A</v>
      </c>
      <c r="D50" s="35" t="str" cm="1">
        <f t="array" ref="D50">IFERROR(INDEX('Listado con ranking'!$C$3:$C$202,B50),"")</f>
        <v/>
      </c>
      <c r="E50" s="66" t="str" cm="1">
        <f t="array" ref="E50">IFERROR(INDEX('Listado con ranking'!$D$3:$D$202,B50),"")</f>
        <v/>
      </c>
      <c r="F50" s="36" t="str" cm="1">
        <f t="array" ref="F50">IFERROR(INDEX('Listado con ranking'!$E$3:$E$202,B50),"")</f>
        <v/>
      </c>
      <c r="G50" s="37" t="str" cm="1">
        <f t="array" ref="G50">IFERROR(INDEX('Listado con ranking'!$F$3:$F$202,B50),"")</f>
        <v/>
      </c>
    </row>
    <row r="51" spans="1:7" x14ac:dyDescent="0.25">
      <c r="A51" s="34">
        <v>49</v>
      </c>
      <c r="B51" s="67" t="e">
        <f>MATCH(A51,'Listado con ranking'!$K$3:$K$202,)</f>
        <v>#N/A</v>
      </c>
      <c r="C51" s="38" t="e" cm="1">
        <f t="array" ref="C51">INDEX('Listado con ranking'!$B$3:$B$202,B51)</f>
        <v>#N/A</v>
      </c>
      <c r="D51" s="35" t="str" cm="1">
        <f t="array" ref="D51">IFERROR(INDEX('Listado con ranking'!$C$3:$C$202,B51),"")</f>
        <v/>
      </c>
      <c r="E51" s="66" t="str" cm="1">
        <f t="array" ref="E51">IFERROR(INDEX('Listado con ranking'!$D$3:$D$202,B51),"")</f>
        <v/>
      </c>
      <c r="F51" s="36" t="str" cm="1">
        <f t="array" ref="F51">IFERROR(INDEX('Listado con ranking'!$E$3:$E$202,B51),"")</f>
        <v/>
      </c>
      <c r="G51" s="37" t="str" cm="1">
        <f t="array" ref="G51">IFERROR(INDEX('Listado con ranking'!$F$3:$F$202,B51),"")</f>
        <v/>
      </c>
    </row>
    <row r="52" spans="1:7" x14ac:dyDescent="0.25">
      <c r="A52" s="34">
        <v>50</v>
      </c>
      <c r="B52" s="67" t="e">
        <f>MATCH(A52,'Listado con ranking'!$K$3:$K$202,)</f>
        <v>#N/A</v>
      </c>
      <c r="C52" s="38" t="e" cm="1">
        <f t="array" ref="C52">INDEX('Listado con ranking'!$B$3:$B$202,B52)</f>
        <v>#N/A</v>
      </c>
      <c r="D52" s="35" t="str" cm="1">
        <f t="array" ref="D52">IFERROR(INDEX('Listado con ranking'!$C$3:$C$202,B52),"")</f>
        <v/>
      </c>
      <c r="E52" s="66" t="str" cm="1">
        <f t="array" ref="E52">IFERROR(INDEX('Listado con ranking'!$D$3:$D$202,B52),"")</f>
        <v/>
      </c>
      <c r="F52" s="36" t="str" cm="1">
        <f t="array" ref="F52">IFERROR(INDEX('Listado con ranking'!$E$3:$E$202,B52),"")</f>
        <v/>
      </c>
      <c r="G52" s="37" t="str" cm="1">
        <f t="array" ref="G52">IFERROR(INDEX('Listado con ranking'!$F$3:$F$202,B52),"")</f>
        <v/>
      </c>
    </row>
    <row r="53" spans="1:7" x14ac:dyDescent="0.25">
      <c r="A53" s="34">
        <v>51</v>
      </c>
      <c r="B53" s="67" t="e">
        <f>MATCH(A53,'Listado con ranking'!$K$3:$K$202,)</f>
        <v>#N/A</v>
      </c>
      <c r="C53" s="38" t="e" cm="1">
        <f t="array" ref="C53">INDEX('Listado con ranking'!$B$3:$B$202,B53)</f>
        <v>#N/A</v>
      </c>
      <c r="D53" s="35" t="str" cm="1">
        <f t="array" ref="D53">IFERROR(INDEX('Listado con ranking'!$C$3:$C$202,B53),"")</f>
        <v/>
      </c>
      <c r="E53" s="66" t="str" cm="1">
        <f t="array" ref="E53">IFERROR(INDEX('Listado con ranking'!$D$3:$D$202,B53),"")</f>
        <v/>
      </c>
      <c r="F53" s="36" t="str" cm="1">
        <f t="array" ref="F53">IFERROR(INDEX('Listado con ranking'!$E$3:$E$202,B53),"")</f>
        <v/>
      </c>
      <c r="G53" s="37" t="str" cm="1">
        <f t="array" ref="G53">IFERROR(INDEX('Listado con ranking'!$F$3:$F$202,B53),"")</f>
        <v/>
      </c>
    </row>
    <row r="54" spans="1:7" x14ac:dyDescent="0.25">
      <c r="A54" s="34">
        <v>52</v>
      </c>
      <c r="B54" s="67" t="e">
        <f>MATCH(A54,'Listado con ranking'!$K$3:$K$202,)</f>
        <v>#N/A</v>
      </c>
      <c r="C54" s="38" t="e" cm="1">
        <f t="array" ref="C54">INDEX('Listado con ranking'!$B$3:$B$202,B54)</f>
        <v>#N/A</v>
      </c>
      <c r="D54" s="35" t="str" cm="1">
        <f t="array" ref="D54">IFERROR(INDEX('Listado con ranking'!$C$3:$C$202,B54),"")</f>
        <v/>
      </c>
      <c r="E54" s="66" t="str" cm="1">
        <f t="array" ref="E54">IFERROR(INDEX('Listado con ranking'!$D$3:$D$202,B54),"")</f>
        <v/>
      </c>
      <c r="F54" s="36" t="str" cm="1">
        <f t="array" ref="F54">IFERROR(INDEX('Listado con ranking'!$E$3:$E$202,B54),"")</f>
        <v/>
      </c>
      <c r="G54" s="37" t="str" cm="1">
        <f t="array" ref="G54">IFERROR(INDEX('Listado con ranking'!$F$3:$F$202,B54),"")</f>
        <v/>
      </c>
    </row>
    <row r="55" spans="1:7" x14ac:dyDescent="0.25">
      <c r="A55" s="34">
        <v>53</v>
      </c>
      <c r="B55" s="67" t="e">
        <f>MATCH(A55,'Listado con ranking'!$K$3:$K$202,)</f>
        <v>#N/A</v>
      </c>
      <c r="C55" s="38" t="e" cm="1">
        <f t="array" ref="C55">INDEX('Listado con ranking'!$B$3:$B$202,B55)</f>
        <v>#N/A</v>
      </c>
      <c r="D55" s="35" t="str" cm="1">
        <f t="array" ref="D55">IFERROR(INDEX('Listado con ranking'!$C$3:$C$202,B55),"")</f>
        <v/>
      </c>
      <c r="E55" s="66" t="str" cm="1">
        <f t="array" ref="E55">IFERROR(INDEX('Listado con ranking'!$D$3:$D$202,B55),"")</f>
        <v/>
      </c>
      <c r="F55" s="36" t="str" cm="1">
        <f t="array" ref="F55">IFERROR(INDEX('Listado con ranking'!$E$3:$E$202,B55),"")</f>
        <v/>
      </c>
      <c r="G55" s="37" t="str" cm="1">
        <f t="array" ref="G55">IFERROR(INDEX('Listado con ranking'!$F$3:$F$202,B55),"")</f>
        <v/>
      </c>
    </row>
    <row r="56" spans="1:7" x14ac:dyDescent="0.25">
      <c r="A56" s="34">
        <v>54</v>
      </c>
      <c r="B56" s="67" t="e">
        <f>MATCH(A56,'Listado con ranking'!$K$3:$K$202,)</f>
        <v>#N/A</v>
      </c>
      <c r="C56" s="38" t="e" cm="1">
        <f t="array" ref="C56">INDEX('Listado con ranking'!$B$3:$B$202,B56)</f>
        <v>#N/A</v>
      </c>
      <c r="D56" s="35" t="str" cm="1">
        <f t="array" ref="D56">IFERROR(INDEX('Listado con ranking'!$C$3:$C$202,B56),"")</f>
        <v/>
      </c>
      <c r="E56" s="66" t="str" cm="1">
        <f t="array" ref="E56">IFERROR(INDEX('Listado con ranking'!$D$3:$D$202,B56),"")</f>
        <v/>
      </c>
      <c r="F56" s="36" t="str" cm="1">
        <f t="array" ref="F56">IFERROR(INDEX('Listado con ranking'!$E$3:$E$202,B56),"")</f>
        <v/>
      </c>
      <c r="G56" s="37" t="str" cm="1">
        <f t="array" ref="G56">IFERROR(INDEX('Listado con ranking'!$F$3:$F$202,B56),"")</f>
        <v/>
      </c>
    </row>
    <row r="57" spans="1:7" x14ac:dyDescent="0.25">
      <c r="A57" s="34">
        <v>55</v>
      </c>
      <c r="B57" s="67" t="e">
        <f>MATCH(A57,'Listado con ranking'!$K$3:$K$202,)</f>
        <v>#N/A</v>
      </c>
      <c r="C57" s="38" t="e" cm="1">
        <f t="array" ref="C57">INDEX('Listado con ranking'!$B$3:$B$202,B57)</f>
        <v>#N/A</v>
      </c>
      <c r="D57" s="35" t="str" cm="1">
        <f t="array" ref="D57">IFERROR(INDEX('Listado con ranking'!$C$3:$C$202,B57),"")</f>
        <v/>
      </c>
      <c r="E57" s="66" t="str" cm="1">
        <f t="array" ref="E57">IFERROR(INDEX('Listado con ranking'!$D$3:$D$202,B57),"")</f>
        <v/>
      </c>
      <c r="F57" s="36" t="str" cm="1">
        <f t="array" ref="F57">IFERROR(INDEX('Listado con ranking'!$E$3:$E$202,B57),"")</f>
        <v/>
      </c>
      <c r="G57" s="37" t="str" cm="1">
        <f t="array" ref="G57">IFERROR(INDEX('Listado con ranking'!$F$3:$F$202,B57),"")</f>
        <v/>
      </c>
    </row>
    <row r="58" spans="1:7" x14ac:dyDescent="0.25">
      <c r="A58" s="34">
        <v>56</v>
      </c>
      <c r="B58" s="67" t="e">
        <f>MATCH(A58,'Listado con ranking'!$K$3:$K$202,)</f>
        <v>#N/A</v>
      </c>
      <c r="C58" s="38" t="e" cm="1">
        <f t="array" ref="C58">INDEX('Listado con ranking'!$B$3:$B$202,B58)</f>
        <v>#N/A</v>
      </c>
      <c r="D58" s="35" t="str" cm="1">
        <f t="array" ref="D58">IFERROR(INDEX('Listado con ranking'!$C$3:$C$202,B58),"")</f>
        <v/>
      </c>
      <c r="E58" s="66" t="str" cm="1">
        <f t="array" ref="E58">IFERROR(INDEX('Listado con ranking'!$D$3:$D$202,B58),"")</f>
        <v/>
      </c>
      <c r="F58" s="36" t="str" cm="1">
        <f t="array" ref="F58">IFERROR(INDEX('Listado con ranking'!$E$3:$E$202,B58),"")</f>
        <v/>
      </c>
      <c r="G58" s="37" t="str" cm="1">
        <f t="array" ref="G58">IFERROR(INDEX('Listado con ranking'!$F$3:$F$202,B58),"")</f>
        <v/>
      </c>
    </row>
    <row r="59" spans="1:7" x14ac:dyDescent="0.25">
      <c r="A59" s="34">
        <v>57</v>
      </c>
      <c r="B59" s="67" t="e">
        <f>MATCH(A59,'Listado con ranking'!$K$3:$K$202,)</f>
        <v>#N/A</v>
      </c>
      <c r="C59" s="38" t="e" cm="1">
        <f t="array" ref="C59">INDEX('Listado con ranking'!$B$3:$B$202,B59)</f>
        <v>#N/A</v>
      </c>
      <c r="D59" s="35" t="str" cm="1">
        <f t="array" ref="D59">IFERROR(INDEX('Listado con ranking'!$C$3:$C$202,B59),"")</f>
        <v/>
      </c>
      <c r="E59" s="66" t="str" cm="1">
        <f t="array" ref="E59">IFERROR(INDEX('Listado con ranking'!$D$3:$D$202,B59),"")</f>
        <v/>
      </c>
      <c r="F59" s="36" t="str" cm="1">
        <f t="array" ref="F59">IFERROR(INDEX('Listado con ranking'!$E$3:$E$202,B59),"")</f>
        <v/>
      </c>
      <c r="G59" s="37" t="str" cm="1">
        <f t="array" ref="G59">IFERROR(INDEX('Listado con ranking'!$F$3:$F$202,B59),"")</f>
        <v/>
      </c>
    </row>
    <row r="60" spans="1:7" x14ac:dyDescent="0.25">
      <c r="A60" s="34">
        <v>58</v>
      </c>
      <c r="B60" s="67" t="e">
        <f>MATCH(A60,'Listado con ranking'!$K$3:$K$202,)</f>
        <v>#N/A</v>
      </c>
      <c r="C60" s="38" t="e" cm="1">
        <f t="array" ref="C60">INDEX('Listado con ranking'!$B$3:$B$202,B60)</f>
        <v>#N/A</v>
      </c>
      <c r="D60" s="35" t="str" cm="1">
        <f t="array" ref="D60">IFERROR(INDEX('Listado con ranking'!$C$3:$C$202,B60),"")</f>
        <v/>
      </c>
      <c r="E60" s="66" t="str" cm="1">
        <f t="array" ref="E60">IFERROR(INDEX('Listado con ranking'!$D$3:$D$202,B60),"")</f>
        <v/>
      </c>
      <c r="F60" s="36" t="str" cm="1">
        <f t="array" ref="F60">IFERROR(INDEX('Listado con ranking'!$E$3:$E$202,B60),"")</f>
        <v/>
      </c>
      <c r="G60" s="37" t="str" cm="1">
        <f t="array" ref="G60">IFERROR(INDEX('Listado con ranking'!$F$3:$F$202,B60),"")</f>
        <v/>
      </c>
    </row>
    <row r="61" spans="1:7" x14ac:dyDescent="0.25">
      <c r="A61" s="34">
        <v>59</v>
      </c>
      <c r="B61" s="67" t="e">
        <f>MATCH(A61,'Listado con ranking'!$K$3:$K$202,)</f>
        <v>#N/A</v>
      </c>
      <c r="C61" s="38" t="e" cm="1">
        <f t="array" ref="C61">INDEX('Listado con ranking'!$B$3:$B$202,B61)</f>
        <v>#N/A</v>
      </c>
      <c r="D61" s="35" t="str" cm="1">
        <f t="array" ref="D61">IFERROR(INDEX('Listado con ranking'!$C$3:$C$202,B61),"")</f>
        <v/>
      </c>
      <c r="E61" s="66" t="str" cm="1">
        <f t="array" ref="E61">IFERROR(INDEX('Listado con ranking'!$D$3:$D$202,B61),"")</f>
        <v/>
      </c>
      <c r="F61" s="36" t="str" cm="1">
        <f t="array" ref="F61">IFERROR(INDEX('Listado con ranking'!$E$3:$E$202,B61),"")</f>
        <v/>
      </c>
      <c r="G61" s="37" t="str" cm="1">
        <f t="array" ref="G61">IFERROR(INDEX('Listado con ranking'!$F$3:$F$202,B61),"")</f>
        <v/>
      </c>
    </row>
    <row r="62" spans="1:7" x14ac:dyDescent="0.25">
      <c r="A62" s="34">
        <v>60</v>
      </c>
      <c r="B62" s="67" t="e">
        <f>MATCH(A62,'Listado con ranking'!$K$3:$K$202,)</f>
        <v>#N/A</v>
      </c>
      <c r="C62" s="38" t="e" cm="1">
        <f t="array" ref="C62">INDEX('Listado con ranking'!$B$3:$B$202,B62)</f>
        <v>#N/A</v>
      </c>
      <c r="D62" s="35" t="str" cm="1">
        <f t="array" ref="D62">IFERROR(INDEX('Listado con ranking'!$C$3:$C$202,B62),"")</f>
        <v/>
      </c>
      <c r="E62" s="66" t="str" cm="1">
        <f t="array" ref="E62">IFERROR(INDEX('Listado con ranking'!$D$3:$D$202,B62),"")</f>
        <v/>
      </c>
      <c r="F62" s="36" t="str" cm="1">
        <f t="array" ref="F62">IFERROR(INDEX('Listado con ranking'!$E$3:$E$202,B62),"")</f>
        <v/>
      </c>
      <c r="G62" s="37" t="str" cm="1">
        <f t="array" ref="G62">IFERROR(INDEX('Listado con ranking'!$F$3:$F$202,B62),"")</f>
        <v/>
      </c>
    </row>
    <row r="63" spans="1:7" x14ac:dyDescent="0.25">
      <c r="A63" s="34">
        <v>61</v>
      </c>
      <c r="B63" s="67" t="e">
        <f>MATCH(A63,'Listado con ranking'!$K$3:$K$202,)</f>
        <v>#N/A</v>
      </c>
      <c r="C63" s="38" t="e" cm="1">
        <f t="array" ref="C63">INDEX('Listado con ranking'!$B$3:$B$202,B63)</f>
        <v>#N/A</v>
      </c>
      <c r="D63" s="35" t="str" cm="1">
        <f t="array" ref="D63">IFERROR(INDEX('Listado con ranking'!$C$3:$C$202,B63),"")</f>
        <v/>
      </c>
      <c r="E63" s="66" t="str" cm="1">
        <f t="array" ref="E63">IFERROR(INDEX('Listado con ranking'!$D$3:$D$202,B63),"")</f>
        <v/>
      </c>
      <c r="F63" s="36" t="str" cm="1">
        <f t="array" ref="F63">IFERROR(INDEX('Listado con ranking'!$E$3:$E$202,B63),"")</f>
        <v/>
      </c>
      <c r="G63" s="37" t="str" cm="1">
        <f t="array" ref="G63">IFERROR(INDEX('Listado con ranking'!$F$3:$F$202,B63),"")</f>
        <v/>
      </c>
    </row>
    <row r="64" spans="1:7" x14ac:dyDescent="0.25">
      <c r="A64" s="34">
        <v>62</v>
      </c>
      <c r="B64" s="67" t="e">
        <f>MATCH(A64,'Listado con ranking'!$K$3:$K$202,)</f>
        <v>#N/A</v>
      </c>
      <c r="C64" s="38" t="e" cm="1">
        <f t="array" ref="C64">INDEX('Listado con ranking'!$B$3:$B$202,B64)</f>
        <v>#N/A</v>
      </c>
      <c r="D64" s="35" t="str" cm="1">
        <f t="array" ref="D64">IFERROR(INDEX('Listado con ranking'!$C$3:$C$202,B64),"")</f>
        <v/>
      </c>
      <c r="E64" s="66" t="str" cm="1">
        <f t="array" ref="E64">IFERROR(INDEX('Listado con ranking'!$D$3:$D$202,B64),"")</f>
        <v/>
      </c>
      <c r="F64" s="36" t="str" cm="1">
        <f t="array" ref="F64">IFERROR(INDEX('Listado con ranking'!$E$3:$E$202,B64),"")</f>
        <v/>
      </c>
      <c r="G64" s="37" t="str" cm="1">
        <f t="array" ref="G64">IFERROR(INDEX('Listado con ranking'!$F$3:$F$202,B64),"")</f>
        <v/>
      </c>
    </row>
    <row r="65" spans="1:7" x14ac:dyDescent="0.25">
      <c r="A65" s="34">
        <v>63</v>
      </c>
      <c r="B65" s="67" t="e">
        <f>MATCH(A65,'Listado con ranking'!$K$3:$K$202,)</f>
        <v>#N/A</v>
      </c>
      <c r="C65" s="38" t="e" cm="1">
        <f t="array" ref="C65">INDEX('Listado con ranking'!$B$3:$B$202,B65)</f>
        <v>#N/A</v>
      </c>
      <c r="D65" s="35" t="str" cm="1">
        <f t="array" ref="D65">IFERROR(INDEX('Listado con ranking'!$C$3:$C$202,B65),"")</f>
        <v/>
      </c>
      <c r="E65" s="66" t="str" cm="1">
        <f t="array" ref="E65">IFERROR(INDEX('Listado con ranking'!$D$3:$D$202,B65),"")</f>
        <v/>
      </c>
      <c r="F65" s="36" t="str" cm="1">
        <f t="array" ref="F65">IFERROR(INDEX('Listado con ranking'!$E$3:$E$202,B65),"")</f>
        <v/>
      </c>
      <c r="G65" s="37" t="str" cm="1">
        <f t="array" ref="G65">IFERROR(INDEX('Listado con ranking'!$F$3:$F$202,B65),"")</f>
        <v/>
      </c>
    </row>
    <row r="66" spans="1:7" x14ac:dyDescent="0.25">
      <c r="A66" s="34">
        <v>64</v>
      </c>
      <c r="B66" s="67" t="e">
        <f>MATCH(A66,'Listado con ranking'!$K$3:$K$202,)</f>
        <v>#N/A</v>
      </c>
      <c r="C66" s="38" t="e" cm="1">
        <f t="array" ref="C66">INDEX('Listado con ranking'!$B$3:$B$202,B66)</f>
        <v>#N/A</v>
      </c>
      <c r="D66" s="35" t="str" cm="1">
        <f t="array" ref="D66">IFERROR(INDEX('Listado con ranking'!$C$3:$C$202,B66),"")</f>
        <v/>
      </c>
      <c r="E66" s="66" t="str" cm="1">
        <f t="array" ref="E66">IFERROR(INDEX('Listado con ranking'!$D$3:$D$202,B66),"")</f>
        <v/>
      </c>
      <c r="F66" s="36" t="str" cm="1">
        <f t="array" ref="F66">IFERROR(INDEX('Listado con ranking'!$E$3:$E$202,B66),"")</f>
        <v/>
      </c>
      <c r="G66" s="37" t="str" cm="1">
        <f t="array" ref="G66">IFERROR(INDEX('Listado con ranking'!$F$3:$F$202,B66),"")</f>
        <v/>
      </c>
    </row>
    <row r="67" spans="1:7" x14ac:dyDescent="0.25">
      <c r="A67" s="34">
        <v>65</v>
      </c>
      <c r="B67" s="67" t="e">
        <f>MATCH(A67,'Listado con ranking'!$K$3:$K$202,)</f>
        <v>#N/A</v>
      </c>
      <c r="C67" s="38" t="e" cm="1">
        <f t="array" ref="C67">INDEX('Listado con ranking'!$B$3:$B$202,B67)</f>
        <v>#N/A</v>
      </c>
      <c r="D67" s="35" t="str" cm="1">
        <f t="array" ref="D67">IFERROR(INDEX('Listado con ranking'!$C$3:$C$202,B67),"")</f>
        <v/>
      </c>
      <c r="E67" s="66" t="str" cm="1">
        <f t="array" ref="E67">IFERROR(INDEX('Listado con ranking'!$D$3:$D$202,B67),"")</f>
        <v/>
      </c>
      <c r="F67" s="36" t="str" cm="1">
        <f t="array" ref="F67">IFERROR(INDEX('Listado con ranking'!$E$3:$E$202,B67),"")</f>
        <v/>
      </c>
      <c r="G67" s="37" t="str" cm="1">
        <f t="array" ref="G67">IFERROR(INDEX('Listado con ranking'!$F$3:$F$202,B67),"")</f>
        <v/>
      </c>
    </row>
    <row r="68" spans="1:7" x14ac:dyDescent="0.25">
      <c r="A68" s="34">
        <v>66</v>
      </c>
      <c r="B68" s="67" t="e">
        <f>MATCH(A68,'Listado con ranking'!$K$3:$K$202,)</f>
        <v>#N/A</v>
      </c>
      <c r="C68" s="38" t="e" cm="1">
        <f t="array" ref="C68">INDEX('Listado con ranking'!$B$3:$B$202,B68)</f>
        <v>#N/A</v>
      </c>
      <c r="D68" s="35" t="str" cm="1">
        <f t="array" ref="D68">IFERROR(INDEX('Listado con ranking'!$C$3:$C$202,B68),"")</f>
        <v/>
      </c>
      <c r="E68" s="66" t="str" cm="1">
        <f t="array" ref="E68">IFERROR(INDEX('Listado con ranking'!$D$3:$D$202,B68),"")</f>
        <v/>
      </c>
      <c r="F68" s="36" t="str" cm="1">
        <f t="array" ref="F68">IFERROR(INDEX('Listado con ranking'!$E$3:$E$202,B68),"")</f>
        <v/>
      </c>
      <c r="G68" s="37" t="str" cm="1">
        <f t="array" ref="G68">IFERROR(INDEX('Listado con ranking'!$F$3:$F$202,B68),"")</f>
        <v/>
      </c>
    </row>
    <row r="69" spans="1:7" x14ac:dyDescent="0.25">
      <c r="A69" s="34">
        <v>67</v>
      </c>
      <c r="B69" s="67" t="e">
        <f>MATCH(A69,'Listado con ranking'!$K$3:$K$202,)</f>
        <v>#N/A</v>
      </c>
      <c r="C69" s="38" t="e" cm="1">
        <f t="array" ref="C69">INDEX('Listado con ranking'!$B$3:$B$202,B69)</f>
        <v>#N/A</v>
      </c>
      <c r="D69" s="35" t="str" cm="1">
        <f t="array" ref="D69">IFERROR(INDEX('Listado con ranking'!$C$3:$C$202,B69),"")</f>
        <v/>
      </c>
      <c r="E69" s="66" t="str" cm="1">
        <f t="array" ref="E69">IFERROR(INDEX('Listado con ranking'!$D$3:$D$202,B69),"")</f>
        <v/>
      </c>
      <c r="F69" s="36" t="str" cm="1">
        <f t="array" ref="F69">IFERROR(INDEX('Listado con ranking'!$E$3:$E$202,B69),"")</f>
        <v/>
      </c>
      <c r="G69" s="37" t="str" cm="1">
        <f t="array" ref="G69">IFERROR(INDEX('Listado con ranking'!$F$3:$F$202,B69),"")</f>
        <v/>
      </c>
    </row>
    <row r="70" spans="1:7" x14ac:dyDescent="0.25">
      <c r="A70" s="34">
        <v>68</v>
      </c>
      <c r="B70" s="67" t="e">
        <f>MATCH(A70,'Listado con ranking'!$K$3:$K$202,)</f>
        <v>#N/A</v>
      </c>
      <c r="C70" s="38" t="e" cm="1">
        <f t="array" ref="C70">INDEX('Listado con ranking'!$B$3:$B$202,B70)</f>
        <v>#N/A</v>
      </c>
      <c r="D70" s="35" t="str" cm="1">
        <f t="array" ref="D70">IFERROR(INDEX('Listado con ranking'!$C$3:$C$202,B70),"")</f>
        <v/>
      </c>
      <c r="E70" s="66" t="str" cm="1">
        <f t="array" ref="E70">IFERROR(INDEX('Listado con ranking'!$D$3:$D$202,B70),"")</f>
        <v/>
      </c>
      <c r="F70" s="36" t="str" cm="1">
        <f t="array" ref="F70">IFERROR(INDEX('Listado con ranking'!$E$3:$E$202,B70),"")</f>
        <v/>
      </c>
      <c r="G70" s="37" t="str" cm="1">
        <f t="array" ref="G70">IFERROR(INDEX('Listado con ranking'!$F$3:$F$202,B70),"")</f>
        <v/>
      </c>
    </row>
    <row r="71" spans="1:7" x14ac:dyDescent="0.25">
      <c r="A71" s="34">
        <v>69</v>
      </c>
      <c r="B71" s="67" t="e">
        <f>MATCH(A71,'Listado con ranking'!$K$3:$K$202,)</f>
        <v>#N/A</v>
      </c>
      <c r="C71" s="38" t="e" cm="1">
        <f t="array" ref="C71">INDEX('Listado con ranking'!$B$3:$B$202,B71)</f>
        <v>#N/A</v>
      </c>
      <c r="D71" s="35" t="str" cm="1">
        <f t="array" ref="D71">IFERROR(INDEX('Listado con ranking'!$C$3:$C$202,B71),"")</f>
        <v/>
      </c>
      <c r="E71" s="66" t="str" cm="1">
        <f t="array" ref="E71">IFERROR(INDEX('Listado con ranking'!$D$3:$D$202,B71),"")</f>
        <v/>
      </c>
      <c r="F71" s="36" t="str" cm="1">
        <f t="array" ref="F71">IFERROR(INDEX('Listado con ranking'!$E$3:$E$202,B71),"")</f>
        <v/>
      </c>
      <c r="G71" s="37" t="str" cm="1">
        <f t="array" ref="G71">IFERROR(INDEX('Listado con ranking'!$F$3:$F$202,B71),"")</f>
        <v/>
      </c>
    </row>
    <row r="72" spans="1:7" x14ac:dyDescent="0.25">
      <c r="A72" s="34">
        <v>70</v>
      </c>
      <c r="B72" s="67" t="e">
        <f>MATCH(A72,'Listado con ranking'!$K$3:$K$202,)</f>
        <v>#N/A</v>
      </c>
      <c r="C72" s="38" t="e" cm="1">
        <f t="array" ref="C72">INDEX('Listado con ranking'!$B$3:$B$202,B72)</f>
        <v>#N/A</v>
      </c>
      <c r="D72" s="35" t="str" cm="1">
        <f t="array" ref="D72">IFERROR(INDEX('Listado con ranking'!$C$3:$C$202,B72),"")</f>
        <v/>
      </c>
      <c r="E72" s="66" t="str" cm="1">
        <f t="array" ref="E72">IFERROR(INDEX('Listado con ranking'!$D$3:$D$202,B72),"")</f>
        <v/>
      </c>
      <c r="F72" s="36" t="str" cm="1">
        <f t="array" ref="F72">IFERROR(INDEX('Listado con ranking'!$E$3:$E$202,B72),"")</f>
        <v/>
      </c>
      <c r="G72" s="37" t="str" cm="1">
        <f t="array" ref="G72">IFERROR(INDEX('Listado con ranking'!$F$3:$F$202,B72),"")</f>
        <v/>
      </c>
    </row>
    <row r="73" spans="1:7" x14ac:dyDescent="0.25">
      <c r="A73" s="34">
        <v>71</v>
      </c>
      <c r="B73" s="67" t="e">
        <f>MATCH(A73,'Listado con ranking'!$K$3:$K$202,)</f>
        <v>#N/A</v>
      </c>
      <c r="C73" s="38" t="e" cm="1">
        <f t="array" ref="C73">INDEX('Listado con ranking'!$B$3:$B$202,B73)</f>
        <v>#N/A</v>
      </c>
      <c r="D73" s="35" t="str" cm="1">
        <f t="array" ref="D73">IFERROR(INDEX('Listado con ranking'!$C$3:$C$202,B73),"")</f>
        <v/>
      </c>
      <c r="E73" s="66" t="str" cm="1">
        <f t="array" ref="E73">IFERROR(INDEX('Listado con ranking'!$D$3:$D$202,B73),"")</f>
        <v/>
      </c>
      <c r="F73" s="36" t="str" cm="1">
        <f t="array" ref="F73">IFERROR(INDEX('Listado con ranking'!$E$3:$E$202,B73),"")</f>
        <v/>
      </c>
      <c r="G73" s="37" t="str" cm="1">
        <f t="array" ref="G73">IFERROR(INDEX('Listado con ranking'!$F$3:$F$202,B73),"")</f>
        <v/>
      </c>
    </row>
    <row r="74" spans="1:7" x14ac:dyDescent="0.25">
      <c r="A74" s="34">
        <v>72</v>
      </c>
      <c r="B74" s="67" t="e">
        <f>MATCH(A74,'Listado con ranking'!$K$3:$K$202,)</f>
        <v>#N/A</v>
      </c>
      <c r="C74" s="38" t="e" cm="1">
        <f t="array" ref="C74">INDEX('Listado con ranking'!$B$3:$B$202,B74)</f>
        <v>#N/A</v>
      </c>
      <c r="D74" s="35" t="str" cm="1">
        <f t="array" ref="D74">IFERROR(INDEX('Listado con ranking'!$C$3:$C$202,B74),"")</f>
        <v/>
      </c>
      <c r="E74" s="66" t="str" cm="1">
        <f t="array" ref="E74">IFERROR(INDEX('Listado con ranking'!$D$3:$D$202,B74),"")</f>
        <v/>
      </c>
      <c r="F74" s="36" t="str" cm="1">
        <f t="array" ref="F74">IFERROR(INDEX('Listado con ranking'!$E$3:$E$202,B74),"")</f>
        <v/>
      </c>
      <c r="G74" s="37" t="str" cm="1">
        <f t="array" ref="G74">IFERROR(INDEX('Listado con ranking'!$F$3:$F$202,B74),"")</f>
        <v/>
      </c>
    </row>
    <row r="75" spans="1:7" x14ac:dyDescent="0.25">
      <c r="A75" s="34">
        <v>73</v>
      </c>
      <c r="B75" s="67" t="e">
        <f>MATCH(A75,'Listado con ranking'!$K$3:$K$202,)</f>
        <v>#N/A</v>
      </c>
      <c r="C75" s="38" t="e" cm="1">
        <f t="array" ref="C75">INDEX('Listado con ranking'!$B$3:$B$202,B75)</f>
        <v>#N/A</v>
      </c>
      <c r="D75" s="35" t="str" cm="1">
        <f t="array" ref="D75">IFERROR(INDEX('Listado con ranking'!$C$3:$C$202,B75),"")</f>
        <v/>
      </c>
      <c r="E75" s="66" t="str" cm="1">
        <f t="array" ref="E75">IFERROR(INDEX('Listado con ranking'!$D$3:$D$202,B75),"")</f>
        <v/>
      </c>
      <c r="F75" s="36" t="str" cm="1">
        <f t="array" ref="F75">IFERROR(INDEX('Listado con ranking'!$E$3:$E$202,B75),"")</f>
        <v/>
      </c>
      <c r="G75" s="37" t="str" cm="1">
        <f t="array" ref="G75">IFERROR(INDEX('Listado con ranking'!$F$3:$F$202,B75),"")</f>
        <v/>
      </c>
    </row>
    <row r="76" spans="1:7" x14ac:dyDescent="0.25">
      <c r="A76" s="34">
        <v>74</v>
      </c>
      <c r="B76" s="67" t="e">
        <f>MATCH(A76,'Listado con ranking'!$K$3:$K$202,)</f>
        <v>#N/A</v>
      </c>
      <c r="C76" s="38" t="e" cm="1">
        <f t="array" ref="C76">INDEX('Listado con ranking'!$B$3:$B$202,B76)</f>
        <v>#N/A</v>
      </c>
      <c r="D76" s="35" t="str" cm="1">
        <f t="array" ref="D76">IFERROR(INDEX('Listado con ranking'!$C$3:$C$202,B76),"")</f>
        <v/>
      </c>
      <c r="E76" s="66" t="str" cm="1">
        <f t="array" ref="E76">IFERROR(INDEX('Listado con ranking'!$D$3:$D$202,B76),"")</f>
        <v/>
      </c>
      <c r="F76" s="36" t="str" cm="1">
        <f t="array" ref="F76">IFERROR(INDEX('Listado con ranking'!$E$3:$E$202,B76),"")</f>
        <v/>
      </c>
      <c r="G76" s="37" t="str" cm="1">
        <f t="array" ref="G76">IFERROR(INDEX('Listado con ranking'!$F$3:$F$202,B76),"")</f>
        <v/>
      </c>
    </row>
    <row r="77" spans="1:7" x14ac:dyDescent="0.25">
      <c r="A77" s="34">
        <v>75</v>
      </c>
      <c r="B77" s="67" t="e">
        <f>MATCH(A77,'Listado con ranking'!$K$3:$K$202,)</f>
        <v>#N/A</v>
      </c>
      <c r="C77" s="38" t="e" cm="1">
        <f t="array" ref="C77">INDEX('Listado con ranking'!$B$3:$B$202,B77)</f>
        <v>#N/A</v>
      </c>
      <c r="D77" s="35" t="str" cm="1">
        <f t="array" ref="D77">IFERROR(INDEX('Listado con ranking'!$C$3:$C$202,B77),"")</f>
        <v/>
      </c>
      <c r="E77" s="66" t="str" cm="1">
        <f t="array" ref="E77">IFERROR(INDEX('Listado con ranking'!$D$3:$D$202,B77),"")</f>
        <v/>
      </c>
      <c r="F77" s="36" t="str" cm="1">
        <f t="array" ref="F77">IFERROR(INDEX('Listado con ranking'!$E$3:$E$202,B77),"")</f>
        <v/>
      </c>
      <c r="G77" s="37" t="str" cm="1">
        <f t="array" ref="G77">IFERROR(INDEX('Listado con ranking'!$F$3:$F$202,B77),"")</f>
        <v/>
      </c>
    </row>
    <row r="78" spans="1:7" x14ac:dyDescent="0.25">
      <c r="A78" s="34">
        <v>76</v>
      </c>
      <c r="B78" s="67" t="e">
        <f>MATCH(A78,'Listado con ranking'!$K$3:$K$202,)</f>
        <v>#N/A</v>
      </c>
      <c r="C78" s="38" t="e" cm="1">
        <f t="array" ref="C78">INDEX('Listado con ranking'!$B$3:$B$202,B78)</f>
        <v>#N/A</v>
      </c>
      <c r="D78" s="35" t="str" cm="1">
        <f t="array" ref="D78">IFERROR(INDEX('Listado con ranking'!$C$3:$C$202,B78),"")</f>
        <v/>
      </c>
      <c r="E78" s="66" t="str" cm="1">
        <f t="array" ref="E78">IFERROR(INDEX('Listado con ranking'!$D$3:$D$202,B78),"")</f>
        <v/>
      </c>
      <c r="F78" s="36" t="str" cm="1">
        <f t="array" ref="F78">IFERROR(INDEX('Listado con ranking'!$E$3:$E$202,B78),"")</f>
        <v/>
      </c>
      <c r="G78" s="37" t="str" cm="1">
        <f t="array" ref="G78">IFERROR(INDEX('Listado con ranking'!$F$3:$F$202,B78),"")</f>
        <v/>
      </c>
    </row>
    <row r="79" spans="1:7" x14ac:dyDescent="0.25">
      <c r="A79" s="34">
        <v>77</v>
      </c>
      <c r="B79" s="67" t="e">
        <f>MATCH(A79,'Listado con ranking'!$K$3:$K$202,)</f>
        <v>#N/A</v>
      </c>
      <c r="C79" s="38" t="e" cm="1">
        <f t="array" ref="C79">INDEX('Listado con ranking'!$B$3:$B$202,B79)</f>
        <v>#N/A</v>
      </c>
      <c r="D79" s="35" t="str" cm="1">
        <f t="array" ref="D79">IFERROR(INDEX('Listado con ranking'!$C$3:$C$202,B79),"")</f>
        <v/>
      </c>
      <c r="E79" s="66" t="str" cm="1">
        <f t="array" ref="E79">IFERROR(INDEX('Listado con ranking'!$D$3:$D$202,B79),"")</f>
        <v/>
      </c>
      <c r="F79" s="36" t="str" cm="1">
        <f t="array" ref="F79">IFERROR(INDEX('Listado con ranking'!$E$3:$E$202,B79),"")</f>
        <v/>
      </c>
      <c r="G79" s="37" t="str" cm="1">
        <f t="array" ref="G79">IFERROR(INDEX('Listado con ranking'!$F$3:$F$202,B79),"")</f>
        <v/>
      </c>
    </row>
    <row r="80" spans="1:7" x14ac:dyDescent="0.25">
      <c r="A80" s="34">
        <v>78</v>
      </c>
      <c r="B80" s="67" t="e">
        <f>MATCH(A80,'Listado con ranking'!$K$3:$K$202,)</f>
        <v>#N/A</v>
      </c>
      <c r="C80" s="38" t="e" cm="1">
        <f t="array" ref="C80">INDEX('Listado con ranking'!$B$3:$B$202,B80)</f>
        <v>#N/A</v>
      </c>
      <c r="D80" s="35" t="str" cm="1">
        <f t="array" ref="D80">IFERROR(INDEX('Listado con ranking'!$C$3:$C$202,B80),"")</f>
        <v/>
      </c>
      <c r="E80" s="66" t="str" cm="1">
        <f t="array" ref="E80">IFERROR(INDEX('Listado con ranking'!$D$3:$D$202,B80),"")</f>
        <v/>
      </c>
      <c r="F80" s="36" t="str" cm="1">
        <f t="array" ref="F80">IFERROR(INDEX('Listado con ranking'!$E$3:$E$202,B80),"")</f>
        <v/>
      </c>
      <c r="G80" s="37" t="str" cm="1">
        <f t="array" ref="G80">IFERROR(INDEX('Listado con ranking'!$F$3:$F$202,B80),"")</f>
        <v/>
      </c>
    </row>
    <row r="81" spans="1:7" x14ac:dyDescent="0.25">
      <c r="A81" s="34">
        <v>79</v>
      </c>
      <c r="B81" s="67" t="e">
        <f>MATCH(A81,'Listado con ranking'!$K$3:$K$202,)</f>
        <v>#N/A</v>
      </c>
      <c r="C81" s="38" t="e" cm="1">
        <f t="array" ref="C81">INDEX('Listado con ranking'!$B$3:$B$202,B81)</f>
        <v>#N/A</v>
      </c>
      <c r="D81" s="35" t="str" cm="1">
        <f t="array" ref="D81">IFERROR(INDEX('Listado con ranking'!$C$3:$C$202,B81),"")</f>
        <v/>
      </c>
      <c r="E81" s="66" t="str" cm="1">
        <f t="array" ref="E81">IFERROR(INDEX('Listado con ranking'!$D$3:$D$202,B81),"")</f>
        <v/>
      </c>
      <c r="F81" s="36" t="str" cm="1">
        <f t="array" ref="F81">IFERROR(INDEX('Listado con ranking'!$E$3:$E$202,B81),"")</f>
        <v/>
      </c>
      <c r="G81" s="37" t="str" cm="1">
        <f t="array" ref="G81">IFERROR(INDEX('Listado con ranking'!$F$3:$F$202,B81),"")</f>
        <v/>
      </c>
    </row>
    <row r="82" spans="1:7" x14ac:dyDescent="0.25">
      <c r="A82" s="34">
        <v>80</v>
      </c>
      <c r="B82" s="67" t="e">
        <f>MATCH(A82,'Listado con ranking'!$K$3:$K$202,)</f>
        <v>#N/A</v>
      </c>
      <c r="C82" s="38" t="e" cm="1">
        <f t="array" ref="C82">INDEX('Listado con ranking'!$B$3:$B$202,B82)</f>
        <v>#N/A</v>
      </c>
      <c r="D82" s="35" t="str" cm="1">
        <f t="array" ref="D82">IFERROR(INDEX('Listado con ranking'!$C$3:$C$202,B82),"")</f>
        <v/>
      </c>
      <c r="E82" s="66" t="str" cm="1">
        <f t="array" ref="E82">IFERROR(INDEX('Listado con ranking'!$D$3:$D$202,B82),"")</f>
        <v/>
      </c>
      <c r="F82" s="36" t="str" cm="1">
        <f t="array" ref="F82">IFERROR(INDEX('Listado con ranking'!$E$3:$E$202,B82),"")</f>
        <v/>
      </c>
      <c r="G82" s="37" t="str" cm="1">
        <f t="array" ref="G82">IFERROR(INDEX('Listado con ranking'!$F$3:$F$202,B82),"")</f>
        <v/>
      </c>
    </row>
    <row r="83" spans="1:7" x14ac:dyDescent="0.25">
      <c r="A83" s="34">
        <v>81</v>
      </c>
      <c r="B83" s="67" t="e">
        <f>MATCH(A83,'Listado con ranking'!$K$3:$K$202,)</f>
        <v>#N/A</v>
      </c>
      <c r="C83" s="38" t="e" cm="1">
        <f t="array" ref="C83">INDEX('Listado con ranking'!$B$3:$B$202,B83)</f>
        <v>#N/A</v>
      </c>
      <c r="D83" s="35" t="str" cm="1">
        <f t="array" ref="D83">IFERROR(INDEX('Listado con ranking'!$C$3:$C$202,B83),"")</f>
        <v/>
      </c>
      <c r="E83" s="66" t="str" cm="1">
        <f t="array" ref="E83">IFERROR(INDEX('Listado con ranking'!$D$3:$D$202,B83),"")</f>
        <v/>
      </c>
      <c r="F83" s="36" t="str" cm="1">
        <f t="array" ref="F83">IFERROR(INDEX('Listado con ranking'!$E$3:$E$202,B83),"")</f>
        <v/>
      </c>
      <c r="G83" s="37" t="str" cm="1">
        <f t="array" ref="G83">IFERROR(INDEX('Listado con ranking'!$F$3:$F$202,B83),"")</f>
        <v/>
      </c>
    </row>
    <row r="84" spans="1:7" x14ac:dyDescent="0.25">
      <c r="A84" s="34">
        <v>82</v>
      </c>
      <c r="B84" s="67" t="e">
        <f>MATCH(A84,'Listado con ranking'!$K$3:$K$202,)</f>
        <v>#N/A</v>
      </c>
      <c r="C84" s="38" t="e" cm="1">
        <f t="array" ref="C84">INDEX('Listado con ranking'!$B$3:$B$202,B84)</f>
        <v>#N/A</v>
      </c>
      <c r="D84" s="35" t="str" cm="1">
        <f t="array" ref="D84">IFERROR(INDEX('Listado con ranking'!$C$3:$C$202,B84),"")</f>
        <v/>
      </c>
      <c r="E84" s="66" t="str" cm="1">
        <f t="array" ref="E84">IFERROR(INDEX('Listado con ranking'!$D$3:$D$202,B84),"")</f>
        <v/>
      </c>
      <c r="F84" s="36" t="str" cm="1">
        <f t="array" ref="F84">IFERROR(INDEX('Listado con ranking'!$E$3:$E$202,B84),"")</f>
        <v/>
      </c>
      <c r="G84" s="37" t="str" cm="1">
        <f t="array" ref="G84">IFERROR(INDEX('Listado con ranking'!$F$3:$F$202,B84),"")</f>
        <v/>
      </c>
    </row>
    <row r="85" spans="1:7" x14ac:dyDescent="0.25">
      <c r="A85" s="34">
        <v>83</v>
      </c>
      <c r="B85" s="67" t="e">
        <f>MATCH(A85,'Listado con ranking'!$K$3:$K$202,)</f>
        <v>#N/A</v>
      </c>
      <c r="C85" s="38" t="e" cm="1">
        <f t="array" ref="C85">INDEX('Listado con ranking'!$B$3:$B$202,B85)</f>
        <v>#N/A</v>
      </c>
      <c r="D85" s="35" t="str" cm="1">
        <f t="array" ref="D85">IFERROR(INDEX('Listado con ranking'!$C$3:$C$202,B85),"")</f>
        <v/>
      </c>
      <c r="E85" s="66" t="str" cm="1">
        <f t="array" ref="E85">IFERROR(INDEX('Listado con ranking'!$D$3:$D$202,B85),"")</f>
        <v/>
      </c>
      <c r="F85" s="36" t="str" cm="1">
        <f t="array" ref="F85">IFERROR(INDEX('Listado con ranking'!$E$3:$E$202,B85),"")</f>
        <v/>
      </c>
      <c r="G85" s="37" t="str" cm="1">
        <f t="array" ref="G85">IFERROR(INDEX('Listado con ranking'!$F$3:$F$202,B85),"")</f>
        <v/>
      </c>
    </row>
    <row r="86" spans="1:7" x14ac:dyDescent="0.25">
      <c r="A86" s="34">
        <v>84</v>
      </c>
      <c r="B86" s="67" t="e">
        <f>MATCH(A86,'Listado con ranking'!$K$3:$K$202,)</f>
        <v>#N/A</v>
      </c>
      <c r="C86" s="38" t="e" cm="1">
        <f t="array" ref="C86">INDEX('Listado con ranking'!$B$3:$B$202,B86)</f>
        <v>#N/A</v>
      </c>
      <c r="D86" s="35" t="str" cm="1">
        <f t="array" ref="D86">IFERROR(INDEX('Listado con ranking'!$C$3:$C$202,B86),"")</f>
        <v/>
      </c>
      <c r="E86" s="66" t="str" cm="1">
        <f t="array" ref="E86">IFERROR(INDEX('Listado con ranking'!$D$3:$D$202,B86),"")</f>
        <v/>
      </c>
      <c r="F86" s="36" t="str" cm="1">
        <f t="array" ref="F86">IFERROR(INDEX('Listado con ranking'!$E$3:$E$202,B86),"")</f>
        <v/>
      </c>
      <c r="G86" s="37" t="str" cm="1">
        <f t="array" ref="G86">IFERROR(INDEX('Listado con ranking'!$F$3:$F$202,B86),"")</f>
        <v/>
      </c>
    </row>
    <row r="87" spans="1:7" x14ac:dyDescent="0.25">
      <c r="A87" s="34">
        <v>85</v>
      </c>
      <c r="B87" s="67" t="e">
        <f>MATCH(A87,'Listado con ranking'!$K$3:$K$202,)</f>
        <v>#N/A</v>
      </c>
      <c r="C87" s="38" t="e" cm="1">
        <f t="array" ref="C87">INDEX('Listado con ranking'!$B$3:$B$202,B87)</f>
        <v>#N/A</v>
      </c>
      <c r="D87" s="35" t="str" cm="1">
        <f t="array" ref="D87">IFERROR(INDEX('Listado con ranking'!$C$3:$C$202,B87),"")</f>
        <v/>
      </c>
      <c r="E87" s="66" t="str" cm="1">
        <f t="array" ref="E87">IFERROR(INDEX('Listado con ranking'!$D$3:$D$202,B87),"")</f>
        <v/>
      </c>
      <c r="F87" s="36" t="str" cm="1">
        <f t="array" ref="F87">IFERROR(INDEX('Listado con ranking'!$E$3:$E$202,B87),"")</f>
        <v/>
      </c>
      <c r="G87" s="37" t="str" cm="1">
        <f t="array" ref="G87">IFERROR(INDEX('Listado con ranking'!$F$3:$F$202,B87),"")</f>
        <v/>
      </c>
    </row>
    <row r="88" spans="1:7" x14ac:dyDescent="0.25">
      <c r="A88" s="34">
        <v>86</v>
      </c>
      <c r="B88" s="67" t="e">
        <f>MATCH(A88,'Listado con ranking'!$K$3:$K$202,)</f>
        <v>#N/A</v>
      </c>
      <c r="C88" s="38" t="e" cm="1">
        <f t="array" ref="C88">INDEX('Listado con ranking'!$B$3:$B$202,B88)</f>
        <v>#N/A</v>
      </c>
      <c r="D88" s="35" t="str" cm="1">
        <f t="array" ref="D88">IFERROR(INDEX('Listado con ranking'!$C$3:$C$202,B88),"")</f>
        <v/>
      </c>
      <c r="E88" s="66" t="str" cm="1">
        <f t="array" ref="E88">IFERROR(INDEX('Listado con ranking'!$D$3:$D$202,B88),"")</f>
        <v/>
      </c>
      <c r="F88" s="36" t="str" cm="1">
        <f t="array" ref="F88">IFERROR(INDEX('Listado con ranking'!$E$3:$E$202,B88),"")</f>
        <v/>
      </c>
      <c r="G88" s="37" t="str" cm="1">
        <f t="array" ref="G88">IFERROR(INDEX('Listado con ranking'!$F$3:$F$202,B88),"")</f>
        <v/>
      </c>
    </row>
    <row r="89" spans="1:7" x14ac:dyDescent="0.25">
      <c r="A89" s="34">
        <v>87</v>
      </c>
      <c r="B89" s="67" t="e">
        <f>MATCH(A89,'Listado con ranking'!$K$3:$K$202,)</f>
        <v>#N/A</v>
      </c>
      <c r="C89" s="38" t="e" cm="1">
        <f t="array" ref="C89">INDEX('Listado con ranking'!$B$3:$B$202,B89)</f>
        <v>#N/A</v>
      </c>
      <c r="D89" s="35" t="str" cm="1">
        <f t="array" ref="D89">IFERROR(INDEX('Listado con ranking'!$C$3:$C$202,B89),"")</f>
        <v/>
      </c>
      <c r="E89" s="66" t="str" cm="1">
        <f t="array" ref="E89">IFERROR(INDEX('Listado con ranking'!$D$3:$D$202,B89),"")</f>
        <v/>
      </c>
      <c r="F89" s="36" t="str" cm="1">
        <f t="array" ref="F89">IFERROR(INDEX('Listado con ranking'!$E$3:$E$202,B89),"")</f>
        <v/>
      </c>
      <c r="G89" s="37" t="str" cm="1">
        <f t="array" ref="G89">IFERROR(INDEX('Listado con ranking'!$F$3:$F$202,B89),"")</f>
        <v/>
      </c>
    </row>
    <row r="90" spans="1:7" x14ac:dyDescent="0.25">
      <c r="A90" s="34">
        <v>88</v>
      </c>
      <c r="B90" s="67" t="e">
        <f>MATCH(A90,'Listado con ranking'!$K$3:$K$202,)</f>
        <v>#N/A</v>
      </c>
      <c r="C90" s="38" t="e" cm="1">
        <f t="array" ref="C90">INDEX('Listado con ranking'!$B$3:$B$202,B90)</f>
        <v>#N/A</v>
      </c>
      <c r="D90" s="35" t="str" cm="1">
        <f t="array" ref="D90">IFERROR(INDEX('Listado con ranking'!$C$3:$C$202,B90),"")</f>
        <v/>
      </c>
      <c r="E90" s="66" t="str" cm="1">
        <f t="array" ref="E90">IFERROR(INDEX('Listado con ranking'!$D$3:$D$202,B90),"")</f>
        <v/>
      </c>
      <c r="F90" s="36" t="str" cm="1">
        <f t="array" ref="F90">IFERROR(INDEX('Listado con ranking'!$E$3:$E$202,B90),"")</f>
        <v/>
      </c>
      <c r="G90" s="37" t="str" cm="1">
        <f t="array" ref="G90">IFERROR(INDEX('Listado con ranking'!$F$3:$F$202,B90),"")</f>
        <v/>
      </c>
    </row>
    <row r="91" spans="1:7" x14ac:dyDescent="0.25">
      <c r="A91" s="34">
        <v>89</v>
      </c>
      <c r="B91" s="67" t="e">
        <f>MATCH(A91,'Listado con ranking'!$K$3:$K$202,)</f>
        <v>#N/A</v>
      </c>
      <c r="C91" s="38" t="e" cm="1">
        <f t="array" ref="C91">INDEX('Listado con ranking'!$B$3:$B$202,B91)</f>
        <v>#N/A</v>
      </c>
      <c r="D91" s="35" t="str" cm="1">
        <f t="array" ref="D91">IFERROR(INDEX('Listado con ranking'!$C$3:$C$202,B91),"")</f>
        <v/>
      </c>
      <c r="E91" s="66" t="str" cm="1">
        <f t="array" ref="E91">IFERROR(INDEX('Listado con ranking'!$D$3:$D$202,B91),"")</f>
        <v/>
      </c>
      <c r="F91" s="36" t="str" cm="1">
        <f t="array" ref="F91">IFERROR(INDEX('Listado con ranking'!$E$3:$E$202,B91),"")</f>
        <v/>
      </c>
      <c r="G91" s="37" t="str" cm="1">
        <f t="array" ref="G91">IFERROR(INDEX('Listado con ranking'!$F$3:$F$202,B91),"")</f>
        <v/>
      </c>
    </row>
    <row r="92" spans="1:7" x14ac:dyDescent="0.25">
      <c r="A92" s="34">
        <v>90</v>
      </c>
      <c r="B92" s="67" t="e">
        <f>MATCH(A92,'Listado con ranking'!$K$3:$K$202,)</f>
        <v>#N/A</v>
      </c>
      <c r="C92" s="38" t="e" cm="1">
        <f t="array" ref="C92">INDEX('Listado con ranking'!$B$3:$B$202,B92)</f>
        <v>#N/A</v>
      </c>
      <c r="D92" s="35" t="str" cm="1">
        <f t="array" ref="D92">IFERROR(INDEX('Listado con ranking'!$C$3:$C$202,B92),"")</f>
        <v/>
      </c>
      <c r="E92" s="66" t="str" cm="1">
        <f t="array" ref="E92">IFERROR(INDEX('Listado con ranking'!$D$3:$D$202,B92),"")</f>
        <v/>
      </c>
      <c r="F92" s="36" t="str" cm="1">
        <f t="array" ref="F92">IFERROR(INDEX('Listado con ranking'!$E$3:$E$202,B92),"")</f>
        <v/>
      </c>
      <c r="G92" s="37" t="str" cm="1">
        <f t="array" ref="G92">IFERROR(INDEX('Listado con ranking'!$F$3:$F$202,B92),"")</f>
        <v/>
      </c>
    </row>
    <row r="93" spans="1:7" x14ac:dyDescent="0.25">
      <c r="A93" s="34">
        <v>91</v>
      </c>
      <c r="B93" s="67" t="e">
        <f>MATCH(A93,'Listado con ranking'!$K$3:$K$202,)</f>
        <v>#N/A</v>
      </c>
      <c r="C93" s="38" t="e" cm="1">
        <f t="array" ref="C93">INDEX('Listado con ranking'!$B$3:$B$202,B93)</f>
        <v>#N/A</v>
      </c>
      <c r="D93" s="35" t="str" cm="1">
        <f t="array" ref="D93">IFERROR(INDEX('Listado con ranking'!$C$3:$C$202,B93),"")</f>
        <v/>
      </c>
      <c r="E93" s="66" t="str" cm="1">
        <f t="array" ref="E93">IFERROR(INDEX('Listado con ranking'!$D$3:$D$202,B93),"")</f>
        <v/>
      </c>
      <c r="F93" s="36" t="str" cm="1">
        <f t="array" ref="F93">IFERROR(INDEX('Listado con ranking'!$E$3:$E$202,B93),"")</f>
        <v/>
      </c>
      <c r="G93" s="37" t="str" cm="1">
        <f t="array" ref="G93">IFERROR(INDEX('Listado con ranking'!$F$3:$F$202,B93),"")</f>
        <v/>
      </c>
    </row>
    <row r="94" spans="1:7" x14ac:dyDescent="0.25">
      <c r="A94" s="34">
        <v>92</v>
      </c>
      <c r="B94" s="67" t="e">
        <f>MATCH(A94,'Listado con ranking'!$K$3:$K$202,)</f>
        <v>#N/A</v>
      </c>
      <c r="C94" s="38" t="e" cm="1">
        <f t="array" ref="C94">INDEX('Listado con ranking'!$B$3:$B$202,B94)</f>
        <v>#N/A</v>
      </c>
      <c r="D94" s="35" t="str" cm="1">
        <f t="array" ref="D94">IFERROR(INDEX('Listado con ranking'!$C$3:$C$202,B94),"")</f>
        <v/>
      </c>
      <c r="E94" s="66" t="str" cm="1">
        <f t="array" ref="E94">IFERROR(INDEX('Listado con ranking'!$D$3:$D$202,B94),"")</f>
        <v/>
      </c>
      <c r="F94" s="36" t="str" cm="1">
        <f t="array" ref="F94">IFERROR(INDEX('Listado con ranking'!$E$3:$E$202,B94),"")</f>
        <v/>
      </c>
      <c r="G94" s="37" t="str" cm="1">
        <f t="array" ref="G94">IFERROR(INDEX('Listado con ranking'!$F$3:$F$202,B94),"")</f>
        <v/>
      </c>
    </row>
    <row r="95" spans="1:7" x14ac:dyDescent="0.25">
      <c r="A95" s="34">
        <v>93</v>
      </c>
      <c r="B95" s="67" t="e">
        <f>MATCH(A95,'Listado con ranking'!$K$3:$K$202,)</f>
        <v>#N/A</v>
      </c>
      <c r="C95" s="38" t="e" cm="1">
        <f t="array" ref="C95">INDEX('Listado con ranking'!$B$3:$B$202,B95)</f>
        <v>#N/A</v>
      </c>
      <c r="D95" s="35" t="str" cm="1">
        <f t="array" ref="D95">IFERROR(INDEX('Listado con ranking'!$C$3:$C$202,B95),"")</f>
        <v/>
      </c>
      <c r="E95" s="66" t="str" cm="1">
        <f t="array" ref="E95">IFERROR(INDEX('Listado con ranking'!$D$3:$D$202,B95),"")</f>
        <v/>
      </c>
      <c r="F95" s="36" t="str" cm="1">
        <f t="array" ref="F95">IFERROR(INDEX('Listado con ranking'!$E$3:$E$202,B95),"")</f>
        <v/>
      </c>
      <c r="G95" s="37" t="str" cm="1">
        <f t="array" ref="G95">IFERROR(INDEX('Listado con ranking'!$F$3:$F$202,B95),"")</f>
        <v/>
      </c>
    </row>
    <row r="96" spans="1:7" x14ac:dyDescent="0.25">
      <c r="A96" s="34">
        <v>94</v>
      </c>
      <c r="B96" s="67" t="e">
        <f>MATCH(A96,'Listado con ranking'!$K$3:$K$202,)</f>
        <v>#N/A</v>
      </c>
      <c r="C96" s="38" t="e" cm="1">
        <f t="array" ref="C96">INDEX('Listado con ranking'!$B$3:$B$202,B96)</f>
        <v>#N/A</v>
      </c>
      <c r="D96" s="35" t="str" cm="1">
        <f t="array" ref="D96">IFERROR(INDEX('Listado con ranking'!$C$3:$C$202,B96),"")</f>
        <v/>
      </c>
      <c r="E96" s="66" t="str" cm="1">
        <f t="array" ref="E96">IFERROR(INDEX('Listado con ranking'!$D$3:$D$202,B96),"")</f>
        <v/>
      </c>
      <c r="F96" s="36" t="str" cm="1">
        <f t="array" ref="F96">IFERROR(INDEX('Listado con ranking'!$E$3:$E$202,B96),"")</f>
        <v/>
      </c>
      <c r="G96" s="37" t="str" cm="1">
        <f t="array" ref="G96">IFERROR(INDEX('Listado con ranking'!$F$3:$F$202,B96),"")</f>
        <v/>
      </c>
    </row>
    <row r="97" spans="1:7" x14ac:dyDescent="0.25">
      <c r="A97" s="34">
        <v>95</v>
      </c>
      <c r="B97" s="67" t="e">
        <f>MATCH(A97,'Listado con ranking'!$K$3:$K$202,)</f>
        <v>#N/A</v>
      </c>
      <c r="C97" s="38" t="e" cm="1">
        <f t="array" ref="C97">INDEX('Listado con ranking'!$B$3:$B$202,B97)</f>
        <v>#N/A</v>
      </c>
      <c r="D97" s="35" t="str" cm="1">
        <f t="array" ref="D97">IFERROR(INDEX('Listado con ranking'!$C$3:$C$202,B97),"")</f>
        <v/>
      </c>
      <c r="E97" s="66" t="str" cm="1">
        <f t="array" ref="E97">IFERROR(INDEX('Listado con ranking'!$D$3:$D$202,B97),"")</f>
        <v/>
      </c>
      <c r="F97" s="36" t="str" cm="1">
        <f t="array" ref="F97">IFERROR(INDEX('Listado con ranking'!$E$3:$E$202,B97),"")</f>
        <v/>
      </c>
      <c r="G97" s="37" t="str" cm="1">
        <f t="array" ref="G97">IFERROR(INDEX('Listado con ranking'!$F$3:$F$202,B97),"")</f>
        <v/>
      </c>
    </row>
    <row r="98" spans="1:7" x14ac:dyDescent="0.25">
      <c r="A98" s="34">
        <v>96</v>
      </c>
      <c r="B98" s="67" t="e">
        <f>MATCH(A98,'Listado con ranking'!$K$3:$K$202,)</f>
        <v>#N/A</v>
      </c>
      <c r="C98" s="38" t="e" cm="1">
        <f t="array" ref="C98">INDEX('Listado con ranking'!$B$3:$B$202,B98)</f>
        <v>#N/A</v>
      </c>
      <c r="D98" s="35" t="str" cm="1">
        <f t="array" ref="D98">IFERROR(INDEX('Listado con ranking'!$C$3:$C$202,B98),"")</f>
        <v/>
      </c>
      <c r="E98" s="66" t="str" cm="1">
        <f t="array" ref="E98">IFERROR(INDEX('Listado con ranking'!$D$3:$D$202,B98),"")</f>
        <v/>
      </c>
      <c r="F98" s="36" t="str" cm="1">
        <f t="array" ref="F98">IFERROR(INDEX('Listado con ranking'!$E$3:$E$202,B98),"")</f>
        <v/>
      </c>
      <c r="G98" s="37" t="str" cm="1">
        <f t="array" ref="G98">IFERROR(INDEX('Listado con ranking'!$F$3:$F$202,B98),"")</f>
        <v/>
      </c>
    </row>
    <row r="99" spans="1:7" x14ac:dyDescent="0.25">
      <c r="A99" s="34">
        <v>97</v>
      </c>
      <c r="B99" s="67" t="e">
        <f>MATCH(A99,'Listado con ranking'!$K$3:$K$202,)</f>
        <v>#N/A</v>
      </c>
      <c r="C99" s="38" t="e" cm="1">
        <f t="array" ref="C99">INDEX('Listado con ranking'!$B$3:$B$202,B99)</f>
        <v>#N/A</v>
      </c>
      <c r="D99" s="35" t="str" cm="1">
        <f t="array" ref="D99">IFERROR(INDEX('Listado con ranking'!$C$3:$C$202,B99),"")</f>
        <v/>
      </c>
      <c r="E99" s="66" t="str" cm="1">
        <f t="array" ref="E99">IFERROR(INDEX('Listado con ranking'!$D$3:$D$202,B99),"")</f>
        <v/>
      </c>
      <c r="F99" s="36" t="str" cm="1">
        <f t="array" ref="F99">IFERROR(INDEX('Listado con ranking'!$E$3:$E$202,B99),"")</f>
        <v/>
      </c>
      <c r="G99" s="37" t="str" cm="1">
        <f t="array" ref="G99">IFERROR(INDEX('Listado con ranking'!$F$3:$F$202,B99),"")</f>
        <v/>
      </c>
    </row>
    <row r="100" spans="1:7" x14ac:dyDescent="0.25">
      <c r="A100" s="34">
        <v>98</v>
      </c>
      <c r="B100" s="67" t="e">
        <f>MATCH(A100,'Listado con ranking'!$K$3:$K$202,)</f>
        <v>#N/A</v>
      </c>
      <c r="C100" s="38" t="e" cm="1">
        <f t="array" ref="C100">INDEX('Listado con ranking'!$B$3:$B$202,B100)</f>
        <v>#N/A</v>
      </c>
      <c r="D100" s="35" t="str" cm="1">
        <f t="array" ref="D100">IFERROR(INDEX('Listado con ranking'!$C$3:$C$202,B100),"")</f>
        <v/>
      </c>
      <c r="E100" s="66" t="str" cm="1">
        <f t="array" ref="E100">IFERROR(INDEX('Listado con ranking'!$D$3:$D$202,B100),"")</f>
        <v/>
      </c>
      <c r="F100" s="36" t="str" cm="1">
        <f t="array" ref="F100">IFERROR(INDEX('Listado con ranking'!$E$3:$E$202,B100),"")</f>
        <v/>
      </c>
      <c r="G100" s="37" t="str" cm="1">
        <f t="array" ref="G100">IFERROR(INDEX('Listado con ranking'!$F$3:$F$202,B100),"")</f>
        <v/>
      </c>
    </row>
    <row r="101" spans="1:7" x14ac:dyDescent="0.25">
      <c r="A101" s="34">
        <v>99</v>
      </c>
      <c r="B101" s="67" t="e">
        <f>MATCH(A101,'Listado con ranking'!$K$3:$K$202,)</f>
        <v>#N/A</v>
      </c>
      <c r="C101" s="38" t="e" cm="1">
        <f t="array" ref="C101">INDEX('Listado con ranking'!$B$3:$B$202,B101)</f>
        <v>#N/A</v>
      </c>
      <c r="D101" s="35" t="str" cm="1">
        <f t="array" ref="D101">IFERROR(INDEX('Listado con ranking'!$C$3:$C$202,B101),"")</f>
        <v/>
      </c>
      <c r="E101" s="66" t="str" cm="1">
        <f t="array" ref="E101">IFERROR(INDEX('Listado con ranking'!$D$3:$D$202,B101),"")</f>
        <v/>
      </c>
      <c r="F101" s="36" t="str" cm="1">
        <f t="array" ref="F101">IFERROR(INDEX('Listado con ranking'!$E$3:$E$202,B101),"")</f>
        <v/>
      </c>
      <c r="G101" s="37" t="str" cm="1">
        <f t="array" ref="G101">IFERROR(INDEX('Listado con ranking'!$F$3:$F$202,B101),"")</f>
        <v/>
      </c>
    </row>
    <row r="102" spans="1:7" x14ac:dyDescent="0.25">
      <c r="A102" s="34">
        <v>100</v>
      </c>
      <c r="B102" s="67" t="e">
        <f>MATCH(A102,'Listado con ranking'!$K$3:$K$202,)</f>
        <v>#N/A</v>
      </c>
      <c r="C102" s="38" t="e" cm="1">
        <f t="array" ref="C102">INDEX('Listado con ranking'!$B$3:$B$202,B102)</f>
        <v>#N/A</v>
      </c>
      <c r="D102" s="35" t="str" cm="1">
        <f t="array" ref="D102">IFERROR(INDEX('Listado con ranking'!$C$3:$C$202,B102),"")</f>
        <v/>
      </c>
      <c r="E102" s="66" t="str" cm="1">
        <f t="array" ref="E102">IFERROR(INDEX('Listado con ranking'!$D$3:$D$202,B102),"")</f>
        <v/>
      </c>
      <c r="F102" s="36" t="str" cm="1">
        <f t="array" ref="F102">IFERROR(INDEX('Listado con ranking'!$E$3:$E$202,B102),"")</f>
        <v/>
      </c>
      <c r="G102" s="37" t="str" cm="1">
        <f t="array" ref="G102">IFERROR(INDEX('Listado con ranking'!$F$3:$F$202,B102),"")</f>
        <v/>
      </c>
    </row>
    <row r="103" spans="1:7" x14ac:dyDescent="0.25">
      <c r="A103" s="34">
        <v>101</v>
      </c>
      <c r="B103" s="67" t="e">
        <f>MATCH(A103,'Listado con ranking'!$K$3:$K$202,)</f>
        <v>#N/A</v>
      </c>
      <c r="C103" s="38" t="e" cm="1">
        <f t="array" ref="C103">INDEX('Listado con ranking'!$B$3:$B$202,B103)</f>
        <v>#N/A</v>
      </c>
      <c r="D103" s="35" t="str" cm="1">
        <f t="array" ref="D103">IFERROR(INDEX('Listado con ranking'!$C$3:$C$202,B103),"")</f>
        <v/>
      </c>
      <c r="E103" s="66" t="str" cm="1">
        <f t="array" ref="E103">IFERROR(INDEX('Listado con ranking'!$D$3:$D$202,B103),"")</f>
        <v/>
      </c>
      <c r="F103" s="36" t="str" cm="1">
        <f t="array" ref="F103">IFERROR(INDEX('Listado con ranking'!$E$3:$E$202,B103),"")</f>
        <v/>
      </c>
      <c r="G103" s="37" t="str" cm="1">
        <f t="array" ref="G103">IFERROR(INDEX('Listado con ranking'!$F$3:$F$202,B103),"")</f>
        <v/>
      </c>
    </row>
    <row r="104" spans="1:7" x14ac:dyDescent="0.25">
      <c r="A104" s="34">
        <v>102</v>
      </c>
      <c r="B104" s="67" t="e">
        <f>MATCH(A104,'Listado con ranking'!$K$3:$K$202,)</f>
        <v>#N/A</v>
      </c>
      <c r="C104" s="38" t="e" cm="1">
        <f t="array" ref="C104">INDEX('Listado con ranking'!$B$3:$B$202,B104)</f>
        <v>#N/A</v>
      </c>
      <c r="D104" s="35" t="str" cm="1">
        <f t="array" ref="D104">IFERROR(INDEX('Listado con ranking'!$C$3:$C$202,B104),"")</f>
        <v/>
      </c>
      <c r="E104" s="66" t="str" cm="1">
        <f t="array" ref="E104">IFERROR(INDEX('Listado con ranking'!$D$3:$D$202,B104),"")</f>
        <v/>
      </c>
      <c r="F104" s="36" t="str" cm="1">
        <f t="array" ref="F104">IFERROR(INDEX('Listado con ranking'!$E$3:$E$202,B104),"")</f>
        <v/>
      </c>
      <c r="G104" s="37" t="str" cm="1">
        <f t="array" ref="G104">IFERROR(INDEX('Listado con ranking'!$F$3:$F$202,B104),"")</f>
        <v/>
      </c>
    </row>
    <row r="105" spans="1:7" x14ac:dyDescent="0.25">
      <c r="A105" s="34">
        <v>103</v>
      </c>
      <c r="B105" s="67" t="e">
        <f>MATCH(A105,'Listado con ranking'!$K$3:$K$202,)</f>
        <v>#N/A</v>
      </c>
      <c r="C105" s="38" t="e" cm="1">
        <f t="array" ref="C105">INDEX('Listado con ranking'!$B$3:$B$202,B105)</f>
        <v>#N/A</v>
      </c>
      <c r="D105" s="35" t="str" cm="1">
        <f t="array" ref="D105">IFERROR(INDEX('Listado con ranking'!$C$3:$C$202,B105),"")</f>
        <v/>
      </c>
      <c r="E105" s="66" t="str" cm="1">
        <f t="array" ref="E105">IFERROR(INDEX('Listado con ranking'!$D$3:$D$202,B105),"")</f>
        <v/>
      </c>
      <c r="F105" s="36" t="str" cm="1">
        <f t="array" ref="F105">IFERROR(INDEX('Listado con ranking'!$E$3:$E$202,B105),"")</f>
        <v/>
      </c>
      <c r="G105" s="37" t="str" cm="1">
        <f t="array" ref="G105">IFERROR(INDEX('Listado con ranking'!$F$3:$F$202,B105),"")</f>
        <v/>
      </c>
    </row>
    <row r="106" spans="1:7" x14ac:dyDescent="0.25">
      <c r="A106" s="34">
        <v>104</v>
      </c>
      <c r="B106" s="67" t="e">
        <f>MATCH(A106,'Listado con ranking'!$K$3:$K$202,)</f>
        <v>#N/A</v>
      </c>
      <c r="C106" s="38" t="e" cm="1">
        <f t="array" ref="C106">INDEX('Listado con ranking'!$B$3:$B$202,B106)</f>
        <v>#N/A</v>
      </c>
      <c r="D106" s="35" t="str" cm="1">
        <f t="array" ref="D106">IFERROR(INDEX('Listado con ranking'!$C$3:$C$202,B106),"")</f>
        <v/>
      </c>
      <c r="E106" s="66" t="str" cm="1">
        <f t="array" ref="E106">IFERROR(INDEX('Listado con ranking'!$D$3:$D$202,B106),"")</f>
        <v/>
      </c>
      <c r="F106" s="36" t="str" cm="1">
        <f t="array" ref="F106">IFERROR(INDEX('Listado con ranking'!$E$3:$E$202,B106),"")</f>
        <v/>
      </c>
      <c r="G106" s="37" t="str" cm="1">
        <f t="array" ref="G106">IFERROR(INDEX('Listado con ranking'!$F$3:$F$202,B106),"")</f>
        <v/>
      </c>
    </row>
    <row r="107" spans="1:7" x14ac:dyDescent="0.25">
      <c r="A107" s="34">
        <v>105</v>
      </c>
      <c r="B107" s="67" t="e">
        <f>MATCH(A107,'Listado con ranking'!$K$3:$K$202,)</f>
        <v>#N/A</v>
      </c>
      <c r="C107" s="38" t="e" cm="1">
        <f t="array" ref="C107">INDEX('Listado con ranking'!$B$3:$B$202,B107)</f>
        <v>#N/A</v>
      </c>
      <c r="D107" s="35" t="str" cm="1">
        <f t="array" ref="D107">IFERROR(INDEX('Listado con ranking'!$C$3:$C$202,B107),"")</f>
        <v/>
      </c>
      <c r="E107" s="66" t="str" cm="1">
        <f t="array" ref="E107">IFERROR(INDEX('Listado con ranking'!$D$3:$D$202,B107),"")</f>
        <v/>
      </c>
      <c r="F107" s="36" t="str" cm="1">
        <f t="array" ref="F107">IFERROR(INDEX('Listado con ranking'!$E$3:$E$202,B107),"")</f>
        <v/>
      </c>
      <c r="G107" s="37" t="str" cm="1">
        <f t="array" ref="G107">IFERROR(INDEX('Listado con ranking'!$F$3:$F$202,B107),"")</f>
        <v/>
      </c>
    </row>
    <row r="108" spans="1:7" x14ac:dyDescent="0.25">
      <c r="A108" s="34">
        <v>106</v>
      </c>
      <c r="B108" s="67" t="e">
        <f>MATCH(A108,'Listado con ranking'!$K$3:$K$202,)</f>
        <v>#N/A</v>
      </c>
      <c r="C108" s="38" t="e" cm="1">
        <f t="array" ref="C108">INDEX('Listado con ranking'!$B$3:$B$202,B108)</f>
        <v>#N/A</v>
      </c>
      <c r="D108" s="35" t="str" cm="1">
        <f t="array" ref="D108">IFERROR(INDEX('Listado con ranking'!$C$3:$C$202,B108),"")</f>
        <v/>
      </c>
      <c r="E108" s="66" t="str" cm="1">
        <f t="array" ref="E108">IFERROR(INDEX('Listado con ranking'!$D$3:$D$202,B108),"")</f>
        <v/>
      </c>
      <c r="F108" s="36" t="str" cm="1">
        <f t="array" ref="F108">IFERROR(INDEX('Listado con ranking'!$E$3:$E$202,B108),"")</f>
        <v/>
      </c>
      <c r="G108" s="37" t="str" cm="1">
        <f t="array" ref="G108">IFERROR(INDEX('Listado con ranking'!$F$3:$F$202,B108),"")</f>
        <v/>
      </c>
    </row>
    <row r="109" spans="1:7" x14ac:dyDescent="0.25">
      <c r="A109" s="34">
        <v>107</v>
      </c>
      <c r="B109" s="67" t="e">
        <f>MATCH(A109,'Listado con ranking'!$K$3:$K$202,)</f>
        <v>#N/A</v>
      </c>
      <c r="C109" s="38" t="e" cm="1">
        <f t="array" ref="C109">INDEX('Listado con ranking'!$B$3:$B$202,B109)</f>
        <v>#N/A</v>
      </c>
      <c r="D109" s="35" t="str" cm="1">
        <f t="array" ref="D109">IFERROR(INDEX('Listado con ranking'!$C$3:$C$202,B109),"")</f>
        <v/>
      </c>
      <c r="E109" s="66" t="str" cm="1">
        <f t="array" ref="E109">IFERROR(INDEX('Listado con ranking'!$D$3:$D$202,B109),"")</f>
        <v/>
      </c>
      <c r="F109" s="36" t="str" cm="1">
        <f t="array" ref="F109">IFERROR(INDEX('Listado con ranking'!$E$3:$E$202,B109),"")</f>
        <v/>
      </c>
      <c r="G109" s="37" t="str" cm="1">
        <f t="array" ref="G109">IFERROR(INDEX('Listado con ranking'!$F$3:$F$202,B109),"")</f>
        <v/>
      </c>
    </row>
    <row r="110" spans="1:7" x14ac:dyDescent="0.25">
      <c r="A110" s="34">
        <v>108</v>
      </c>
      <c r="B110" s="67" t="e">
        <f>MATCH(A110,'Listado con ranking'!$K$3:$K$202,)</f>
        <v>#N/A</v>
      </c>
      <c r="C110" s="38" t="e" cm="1">
        <f t="array" ref="C110">INDEX('Listado con ranking'!$B$3:$B$202,B110)</f>
        <v>#N/A</v>
      </c>
      <c r="D110" s="35" t="str" cm="1">
        <f t="array" ref="D110">IFERROR(INDEX('Listado con ranking'!$C$3:$C$202,B110),"")</f>
        <v/>
      </c>
      <c r="E110" s="66" t="str" cm="1">
        <f t="array" ref="E110">IFERROR(INDEX('Listado con ranking'!$D$3:$D$202,B110),"")</f>
        <v/>
      </c>
      <c r="F110" s="36" t="str" cm="1">
        <f t="array" ref="F110">IFERROR(INDEX('Listado con ranking'!$E$3:$E$202,B110),"")</f>
        <v/>
      </c>
      <c r="G110" s="37" t="str" cm="1">
        <f t="array" ref="G110">IFERROR(INDEX('Listado con ranking'!$F$3:$F$202,B110),"")</f>
        <v/>
      </c>
    </row>
    <row r="111" spans="1:7" x14ac:dyDescent="0.25">
      <c r="A111" s="34">
        <v>109</v>
      </c>
      <c r="B111" s="67" t="e">
        <f>MATCH(A111,'Listado con ranking'!$K$3:$K$202,)</f>
        <v>#N/A</v>
      </c>
      <c r="C111" s="38" t="e" cm="1">
        <f t="array" ref="C111">INDEX('Listado con ranking'!$B$3:$B$202,B111)</f>
        <v>#N/A</v>
      </c>
      <c r="D111" s="35" t="str" cm="1">
        <f t="array" ref="D111">IFERROR(INDEX('Listado con ranking'!$C$3:$C$202,B111),"")</f>
        <v/>
      </c>
      <c r="E111" s="66" t="str" cm="1">
        <f t="array" ref="E111">IFERROR(INDEX('Listado con ranking'!$D$3:$D$202,B111),"")</f>
        <v/>
      </c>
      <c r="F111" s="36" t="str" cm="1">
        <f t="array" ref="F111">IFERROR(INDEX('Listado con ranking'!$E$3:$E$202,B111),"")</f>
        <v/>
      </c>
      <c r="G111" s="37" t="str" cm="1">
        <f t="array" ref="G111">IFERROR(INDEX('Listado con ranking'!$F$3:$F$202,B111),"")</f>
        <v/>
      </c>
    </row>
    <row r="112" spans="1:7" x14ac:dyDescent="0.25">
      <c r="A112" s="34">
        <v>110</v>
      </c>
      <c r="B112" s="67" t="e">
        <f>MATCH(A112,'Listado con ranking'!$K$3:$K$202,)</f>
        <v>#N/A</v>
      </c>
      <c r="C112" s="38" t="e" cm="1">
        <f t="array" ref="C112">INDEX('Listado con ranking'!$B$3:$B$202,B112)</f>
        <v>#N/A</v>
      </c>
      <c r="D112" s="35" t="str" cm="1">
        <f t="array" ref="D112">IFERROR(INDEX('Listado con ranking'!$C$3:$C$202,B112),"")</f>
        <v/>
      </c>
      <c r="E112" s="66" t="str" cm="1">
        <f t="array" ref="E112">IFERROR(INDEX('Listado con ranking'!$D$3:$D$202,B112),"")</f>
        <v/>
      </c>
      <c r="F112" s="36" t="str" cm="1">
        <f t="array" ref="F112">IFERROR(INDEX('Listado con ranking'!$E$3:$E$202,B112),"")</f>
        <v/>
      </c>
      <c r="G112" s="37" t="str" cm="1">
        <f t="array" ref="G112">IFERROR(INDEX('Listado con ranking'!$F$3:$F$202,B112),"")</f>
        <v/>
      </c>
    </row>
    <row r="113" spans="1:7" x14ac:dyDescent="0.25">
      <c r="A113" s="34">
        <v>111</v>
      </c>
      <c r="B113" s="67" t="e">
        <f>MATCH(A113,'Listado con ranking'!$K$3:$K$202,)</f>
        <v>#N/A</v>
      </c>
      <c r="C113" s="38" t="e" cm="1">
        <f t="array" ref="C113">INDEX('Listado con ranking'!$B$3:$B$202,B113)</f>
        <v>#N/A</v>
      </c>
      <c r="D113" s="35" t="str" cm="1">
        <f t="array" ref="D113">IFERROR(INDEX('Listado con ranking'!$C$3:$C$202,B113),"")</f>
        <v/>
      </c>
      <c r="E113" s="66" t="str" cm="1">
        <f t="array" ref="E113">IFERROR(INDEX('Listado con ranking'!$D$3:$D$202,B113),"")</f>
        <v/>
      </c>
      <c r="F113" s="36" t="str" cm="1">
        <f t="array" ref="F113">IFERROR(INDEX('Listado con ranking'!$E$3:$E$202,B113),"")</f>
        <v/>
      </c>
      <c r="G113" s="37" t="str" cm="1">
        <f t="array" ref="G113">IFERROR(INDEX('Listado con ranking'!$F$3:$F$202,B113),"")</f>
        <v/>
      </c>
    </row>
    <row r="114" spans="1:7" x14ac:dyDescent="0.25">
      <c r="A114" s="34">
        <v>112</v>
      </c>
      <c r="B114" s="67" t="e">
        <f>MATCH(A114,'Listado con ranking'!$K$3:$K$202,)</f>
        <v>#N/A</v>
      </c>
      <c r="C114" s="38" t="e" cm="1">
        <f t="array" ref="C114">INDEX('Listado con ranking'!$B$3:$B$202,B114)</f>
        <v>#N/A</v>
      </c>
      <c r="D114" s="35" t="str" cm="1">
        <f t="array" ref="D114">IFERROR(INDEX('Listado con ranking'!$C$3:$C$202,B114),"")</f>
        <v/>
      </c>
      <c r="E114" s="66" t="str" cm="1">
        <f t="array" ref="E114">IFERROR(INDEX('Listado con ranking'!$D$3:$D$202,B114),"")</f>
        <v/>
      </c>
      <c r="F114" s="36" t="str" cm="1">
        <f t="array" ref="F114">IFERROR(INDEX('Listado con ranking'!$E$3:$E$202,B114),"")</f>
        <v/>
      </c>
      <c r="G114" s="37" t="str" cm="1">
        <f t="array" ref="G114">IFERROR(INDEX('Listado con ranking'!$F$3:$F$202,B114),"")</f>
        <v/>
      </c>
    </row>
    <row r="115" spans="1:7" x14ac:dyDescent="0.25">
      <c r="A115" s="34">
        <v>113</v>
      </c>
      <c r="B115" s="67" t="e">
        <f>MATCH(A115,'Listado con ranking'!$K$3:$K$202,)</f>
        <v>#N/A</v>
      </c>
      <c r="C115" s="38" t="e" cm="1">
        <f t="array" ref="C115">INDEX('Listado con ranking'!$B$3:$B$202,B115)</f>
        <v>#N/A</v>
      </c>
      <c r="D115" s="35" t="str" cm="1">
        <f t="array" ref="D115">IFERROR(INDEX('Listado con ranking'!$C$3:$C$202,B115),"")</f>
        <v/>
      </c>
      <c r="E115" s="66" t="str" cm="1">
        <f t="array" ref="E115">IFERROR(INDEX('Listado con ranking'!$D$3:$D$202,B115),"")</f>
        <v/>
      </c>
      <c r="F115" s="36" t="str" cm="1">
        <f t="array" ref="F115">IFERROR(INDEX('Listado con ranking'!$E$3:$E$202,B115),"")</f>
        <v/>
      </c>
      <c r="G115" s="37" t="str" cm="1">
        <f t="array" ref="G115">IFERROR(INDEX('Listado con ranking'!$F$3:$F$202,B115),"")</f>
        <v/>
      </c>
    </row>
    <row r="116" spans="1:7" x14ac:dyDescent="0.25">
      <c r="A116" s="34">
        <v>114</v>
      </c>
      <c r="B116" s="67" t="e">
        <f>MATCH(A116,'Listado con ranking'!$K$3:$K$202,)</f>
        <v>#N/A</v>
      </c>
      <c r="C116" s="38" t="e" cm="1">
        <f t="array" ref="C116">INDEX('Listado con ranking'!$B$3:$B$202,B116)</f>
        <v>#N/A</v>
      </c>
      <c r="D116" s="35" t="str" cm="1">
        <f t="array" ref="D116">IFERROR(INDEX('Listado con ranking'!$C$3:$C$202,B116),"")</f>
        <v/>
      </c>
      <c r="E116" s="66" t="str" cm="1">
        <f t="array" ref="E116">IFERROR(INDEX('Listado con ranking'!$D$3:$D$202,B116),"")</f>
        <v/>
      </c>
      <c r="F116" s="36" t="str" cm="1">
        <f t="array" ref="F116">IFERROR(INDEX('Listado con ranking'!$E$3:$E$202,B116),"")</f>
        <v/>
      </c>
      <c r="G116" s="37" t="str" cm="1">
        <f t="array" ref="G116">IFERROR(INDEX('Listado con ranking'!$F$3:$F$202,B116),"")</f>
        <v/>
      </c>
    </row>
    <row r="117" spans="1:7" x14ac:dyDescent="0.25">
      <c r="A117" s="34">
        <v>115</v>
      </c>
      <c r="B117" s="67" t="e">
        <f>MATCH(A117,'Listado con ranking'!$K$3:$K$202,)</f>
        <v>#N/A</v>
      </c>
      <c r="C117" s="38" t="e" cm="1">
        <f t="array" ref="C117">INDEX('Listado con ranking'!$B$3:$B$202,B117)</f>
        <v>#N/A</v>
      </c>
      <c r="D117" s="35" t="str" cm="1">
        <f t="array" ref="D117">IFERROR(INDEX('Listado con ranking'!$C$3:$C$202,B117),"")</f>
        <v/>
      </c>
      <c r="E117" s="66" t="str" cm="1">
        <f t="array" ref="E117">IFERROR(INDEX('Listado con ranking'!$D$3:$D$202,B117),"")</f>
        <v/>
      </c>
      <c r="F117" s="36" t="str" cm="1">
        <f t="array" ref="F117">IFERROR(INDEX('Listado con ranking'!$E$3:$E$202,B117),"")</f>
        <v/>
      </c>
      <c r="G117" s="37" t="str" cm="1">
        <f t="array" ref="G117">IFERROR(INDEX('Listado con ranking'!$F$3:$F$202,B117),"")</f>
        <v/>
      </c>
    </row>
    <row r="118" spans="1:7" x14ac:dyDescent="0.25">
      <c r="A118" s="34">
        <v>116</v>
      </c>
      <c r="B118" s="67" t="e">
        <f>MATCH(A118,'Listado con ranking'!$K$3:$K$202,)</f>
        <v>#N/A</v>
      </c>
      <c r="C118" s="38" t="e" cm="1">
        <f t="array" ref="C118">INDEX('Listado con ranking'!$B$3:$B$202,B118)</f>
        <v>#N/A</v>
      </c>
      <c r="D118" s="35" t="str" cm="1">
        <f t="array" ref="D118">IFERROR(INDEX('Listado con ranking'!$C$3:$C$202,B118),"")</f>
        <v/>
      </c>
      <c r="E118" s="66" t="str" cm="1">
        <f t="array" ref="E118">IFERROR(INDEX('Listado con ranking'!$D$3:$D$202,B118),"")</f>
        <v/>
      </c>
      <c r="F118" s="36" t="str" cm="1">
        <f t="array" ref="F118">IFERROR(INDEX('Listado con ranking'!$E$3:$E$202,B118),"")</f>
        <v/>
      </c>
      <c r="G118" s="37" t="str" cm="1">
        <f t="array" ref="G118">IFERROR(INDEX('Listado con ranking'!$F$3:$F$202,B118),"")</f>
        <v/>
      </c>
    </row>
    <row r="119" spans="1:7" x14ac:dyDescent="0.25">
      <c r="A119" s="34">
        <v>117</v>
      </c>
      <c r="B119" s="67" t="e">
        <f>MATCH(A119,'Listado con ranking'!$K$3:$K$202,)</f>
        <v>#N/A</v>
      </c>
      <c r="C119" s="38" t="e" cm="1">
        <f t="array" ref="C119">INDEX('Listado con ranking'!$B$3:$B$202,B119)</f>
        <v>#N/A</v>
      </c>
      <c r="D119" s="35" t="str" cm="1">
        <f t="array" ref="D119">IFERROR(INDEX('Listado con ranking'!$C$3:$C$202,B119),"")</f>
        <v/>
      </c>
      <c r="E119" s="66" t="str" cm="1">
        <f t="array" ref="E119">IFERROR(INDEX('Listado con ranking'!$D$3:$D$202,B119),"")</f>
        <v/>
      </c>
      <c r="F119" s="36" t="str" cm="1">
        <f t="array" ref="F119">IFERROR(INDEX('Listado con ranking'!$E$3:$E$202,B119),"")</f>
        <v/>
      </c>
      <c r="G119" s="37" t="str" cm="1">
        <f t="array" ref="G119">IFERROR(INDEX('Listado con ranking'!$F$3:$F$202,B119),"")</f>
        <v/>
      </c>
    </row>
    <row r="120" spans="1:7" x14ac:dyDescent="0.25">
      <c r="A120" s="34">
        <v>118</v>
      </c>
      <c r="B120" s="67" t="e">
        <f>MATCH(A120,'Listado con ranking'!$K$3:$K$202,)</f>
        <v>#N/A</v>
      </c>
      <c r="C120" s="38" t="e" cm="1">
        <f t="array" ref="C120">INDEX('Listado con ranking'!$B$3:$B$202,B120)</f>
        <v>#N/A</v>
      </c>
      <c r="D120" s="35" t="str" cm="1">
        <f t="array" ref="D120">IFERROR(INDEX('Listado con ranking'!$C$3:$C$202,B120),"")</f>
        <v/>
      </c>
      <c r="E120" s="66" t="str" cm="1">
        <f t="array" ref="E120">IFERROR(INDEX('Listado con ranking'!$D$3:$D$202,B120),"")</f>
        <v/>
      </c>
      <c r="F120" s="36" t="str" cm="1">
        <f t="array" ref="F120">IFERROR(INDEX('Listado con ranking'!$E$3:$E$202,B120),"")</f>
        <v/>
      </c>
      <c r="G120" s="37" t="str" cm="1">
        <f t="array" ref="G120">IFERROR(INDEX('Listado con ranking'!$F$3:$F$202,B120),"")</f>
        <v/>
      </c>
    </row>
    <row r="121" spans="1:7" x14ac:dyDescent="0.25">
      <c r="A121" s="34">
        <v>119</v>
      </c>
      <c r="B121" s="67" t="e">
        <f>MATCH(A121,'Listado con ranking'!$K$3:$K$202,)</f>
        <v>#N/A</v>
      </c>
      <c r="C121" s="38" t="e" cm="1">
        <f t="array" ref="C121">INDEX('Listado con ranking'!$B$3:$B$202,B121)</f>
        <v>#N/A</v>
      </c>
      <c r="D121" s="35" t="str" cm="1">
        <f t="array" ref="D121">IFERROR(INDEX('Listado con ranking'!$C$3:$C$202,B121),"")</f>
        <v/>
      </c>
      <c r="E121" s="66" t="str" cm="1">
        <f t="array" ref="E121">IFERROR(INDEX('Listado con ranking'!$D$3:$D$202,B121),"")</f>
        <v/>
      </c>
      <c r="F121" s="36" t="str" cm="1">
        <f t="array" ref="F121">IFERROR(INDEX('Listado con ranking'!$E$3:$E$202,B121),"")</f>
        <v/>
      </c>
      <c r="G121" s="37" t="str" cm="1">
        <f t="array" ref="G121">IFERROR(INDEX('Listado con ranking'!$F$3:$F$202,B121),"")</f>
        <v/>
      </c>
    </row>
    <row r="122" spans="1:7" x14ac:dyDescent="0.25">
      <c r="A122" s="34">
        <v>120</v>
      </c>
      <c r="B122" s="67" t="e">
        <f>MATCH(A122,'Listado con ranking'!$K$3:$K$202,)</f>
        <v>#N/A</v>
      </c>
      <c r="C122" s="38" t="e" cm="1">
        <f t="array" ref="C122">INDEX('Listado con ranking'!$B$3:$B$202,B122)</f>
        <v>#N/A</v>
      </c>
      <c r="D122" s="35" t="str" cm="1">
        <f t="array" ref="D122">IFERROR(INDEX('Listado con ranking'!$C$3:$C$202,B122),"")</f>
        <v/>
      </c>
      <c r="E122" s="66" t="str" cm="1">
        <f t="array" ref="E122">IFERROR(INDEX('Listado con ranking'!$D$3:$D$202,B122),"")</f>
        <v/>
      </c>
      <c r="F122" s="36" t="str" cm="1">
        <f t="array" ref="F122">IFERROR(INDEX('Listado con ranking'!$E$3:$E$202,B122),"")</f>
        <v/>
      </c>
      <c r="G122" s="37" t="str" cm="1">
        <f t="array" ref="G122">IFERROR(INDEX('Listado con ranking'!$F$3:$F$202,B122),"")</f>
        <v/>
      </c>
    </row>
    <row r="123" spans="1:7" x14ac:dyDescent="0.25">
      <c r="A123" s="34">
        <v>121</v>
      </c>
      <c r="B123" s="67" t="e">
        <f>MATCH(A123,'Listado con ranking'!$K$3:$K$202,)</f>
        <v>#N/A</v>
      </c>
      <c r="C123" s="38" t="e" cm="1">
        <f t="array" ref="C123">INDEX('Listado con ranking'!$B$3:$B$202,B123)</f>
        <v>#N/A</v>
      </c>
      <c r="D123" s="35" t="str" cm="1">
        <f t="array" ref="D123">IFERROR(INDEX('Listado con ranking'!$C$3:$C$202,B123),"")</f>
        <v/>
      </c>
      <c r="E123" s="66" t="str" cm="1">
        <f t="array" ref="E123">IFERROR(INDEX('Listado con ranking'!$D$3:$D$202,B123),"")</f>
        <v/>
      </c>
      <c r="F123" s="36" t="str" cm="1">
        <f t="array" ref="F123">IFERROR(INDEX('Listado con ranking'!$E$3:$E$202,B123),"")</f>
        <v/>
      </c>
      <c r="G123" s="37" t="str" cm="1">
        <f t="array" ref="G123">IFERROR(INDEX('Listado con ranking'!$F$3:$F$202,B123),"")</f>
        <v/>
      </c>
    </row>
    <row r="124" spans="1:7" x14ac:dyDescent="0.25">
      <c r="A124" s="34">
        <v>122</v>
      </c>
      <c r="B124" s="67" t="e">
        <f>MATCH(A124,'Listado con ranking'!$K$3:$K$202,)</f>
        <v>#N/A</v>
      </c>
      <c r="C124" s="38" t="e" cm="1">
        <f t="array" ref="C124">INDEX('Listado con ranking'!$B$3:$B$202,B124)</f>
        <v>#N/A</v>
      </c>
      <c r="D124" s="35" t="str" cm="1">
        <f t="array" ref="D124">IFERROR(INDEX('Listado con ranking'!$C$3:$C$202,B124),"")</f>
        <v/>
      </c>
      <c r="E124" s="66" t="str" cm="1">
        <f t="array" ref="E124">IFERROR(INDEX('Listado con ranking'!$D$3:$D$202,B124),"")</f>
        <v/>
      </c>
      <c r="F124" s="36" t="str" cm="1">
        <f t="array" ref="F124">IFERROR(INDEX('Listado con ranking'!$E$3:$E$202,B124),"")</f>
        <v/>
      </c>
      <c r="G124" s="37" t="str" cm="1">
        <f t="array" ref="G124">IFERROR(INDEX('Listado con ranking'!$F$3:$F$202,B124),"")</f>
        <v/>
      </c>
    </row>
    <row r="125" spans="1:7" x14ac:dyDescent="0.25">
      <c r="A125" s="34">
        <v>123</v>
      </c>
      <c r="B125" s="67" t="e">
        <f>MATCH(A125,'Listado con ranking'!$K$3:$K$202,)</f>
        <v>#N/A</v>
      </c>
      <c r="C125" s="38" t="e" cm="1">
        <f t="array" ref="C125">INDEX('Listado con ranking'!$B$3:$B$202,B125)</f>
        <v>#N/A</v>
      </c>
      <c r="D125" s="35" t="str" cm="1">
        <f t="array" ref="D125">IFERROR(INDEX('Listado con ranking'!$C$3:$C$202,B125),"")</f>
        <v/>
      </c>
      <c r="E125" s="66" t="str" cm="1">
        <f t="array" ref="E125">IFERROR(INDEX('Listado con ranking'!$D$3:$D$202,B125),"")</f>
        <v/>
      </c>
      <c r="F125" s="36" t="str" cm="1">
        <f t="array" ref="F125">IFERROR(INDEX('Listado con ranking'!$E$3:$E$202,B125),"")</f>
        <v/>
      </c>
      <c r="G125" s="37" t="str" cm="1">
        <f t="array" ref="G125">IFERROR(INDEX('Listado con ranking'!$F$3:$F$202,B125),"")</f>
        <v/>
      </c>
    </row>
    <row r="126" spans="1:7" x14ac:dyDescent="0.25">
      <c r="A126" s="34">
        <v>124</v>
      </c>
      <c r="B126" s="67" t="e">
        <f>MATCH(A126,'Listado con ranking'!$K$3:$K$202,)</f>
        <v>#N/A</v>
      </c>
      <c r="C126" s="38" t="e" cm="1">
        <f t="array" ref="C126">INDEX('Listado con ranking'!$B$3:$B$202,B126)</f>
        <v>#N/A</v>
      </c>
      <c r="D126" s="35" t="str" cm="1">
        <f t="array" ref="D126">IFERROR(INDEX('Listado con ranking'!$C$3:$C$202,B126),"")</f>
        <v/>
      </c>
      <c r="E126" s="66" t="str" cm="1">
        <f t="array" ref="E126">IFERROR(INDEX('Listado con ranking'!$D$3:$D$202,B126),"")</f>
        <v/>
      </c>
      <c r="F126" s="36" t="str" cm="1">
        <f t="array" ref="F126">IFERROR(INDEX('Listado con ranking'!$E$3:$E$202,B126),"")</f>
        <v/>
      </c>
      <c r="G126" s="37" t="str" cm="1">
        <f t="array" ref="G126">IFERROR(INDEX('Listado con ranking'!$F$3:$F$202,B126),"")</f>
        <v/>
      </c>
    </row>
    <row r="127" spans="1:7" x14ac:dyDescent="0.25">
      <c r="A127" s="34">
        <v>125</v>
      </c>
      <c r="B127" s="67" t="e">
        <f>MATCH(A127,'Listado con ranking'!$K$3:$K$202,)</f>
        <v>#N/A</v>
      </c>
      <c r="C127" s="38" t="e" cm="1">
        <f t="array" ref="C127">INDEX('Listado con ranking'!$B$3:$B$202,B127)</f>
        <v>#N/A</v>
      </c>
      <c r="D127" s="35" t="str" cm="1">
        <f t="array" ref="D127">IFERROR(INDEX('Listado con ranking'!$C$3:$C$202,B127),"")</f>
        <v/>
      </c>
      <c r="E127" s="66" t="str" cm="1">
        <f t="array" ref="E127">IFERROR(INDEX('Listado con ranking'!$D$3:$D$202,B127),"")</f>
        <v/>
      </c>
      <c r="F127" s="36" t="str" cm="1">
        <f t="array" ref="F127">IFERROR(INDEX('Listado con ranking'!$E$3:$E$202,B127),"")</f>
        <v/>
      </c>
      <c r="G127" s="37" t="str" cm="1">
        <f t="array" ref="G127">IFERROR(INDEX('Listado con ranking'!$F$3:$F$202,B127),"")</f>
        <v/>
      </c>
    </row>
    <row r="128" spans="1:7" x14ac:dyDescent="0.25">
      <c r="A128" s="34">
        <v>126</v>
      </c>
      <c r="B128" s="67" t="e">
        <f>MATCH(A128,'Listado con ranking'!$K$3:$K$202,)</f>
        <v>#N/A</v>
      </c>
      <c r="C128" s="38" t="e" cm="1">
        <f t="array" ref="C128">INDEX('Listado con ranking'!$B$3:$B$202,B128)</f>
        <v>#N/A</v>
      </c>
      <c r="D128" s="35" t="str" cm="1">
        <f t="array" ref="D128">IFERROR(INDEX('Listado con ranking'!$C$3:$C$202,B128),"")</f>
        <v/>
      </c>
      <c r="E128" s="66" t="str" cm="1">
        <f t="array" ref="E128">IFERROR(INDEX('Listado con ranking'!$D$3:$D$202,B128),"")</f>
        <v/>
      </c>
      <c r="F128" s="36" t="str" cm="1">
        <f t="array" ref="F128">IFERROR(INDEX('Listado con ranking'!$E$3:$E$202,B128),"")</f>
        <v/>
      </c>
      <c r="G128" s="37" t="str" cm="1">
        <f t="array" ref="G128">IFERROR(INDEX('Listado con ranking'!$F$3:$F$202,B128),"")</f>
        <v/>
      </c>
    </row>
    <row r="129" spans="1:7" x14ac:dyDescent="0.25">
      <c r="A129" s="34">
        <v>127</v>
      </c>
      <c r="B129" s="67" t="e">
        <f>MATCH(A129,'Listado con ranking'!$K$3:$K$202,)</f>
        <v>#N/A</v>
      </c>
      <c r="C129" s="38" t="e" cm="1">
        <f t="array" ref="C129">INDEX('Listado con ranking'!$B$3:$B$202,B129)</f>
        <v>#N/A</v>
      </c>
      <c r="D129" s="35" t="str" cm="1">
        <f t="array" ref="D129">IFERROR(INDEX('Listado con ranking'!$C$3:$C$202,B129),"")</f>
        <v/>
      </c>
      <c r="E129" s="66" t="str" cm="1">
        <f t="array" ref="E129">IFERROR(INDEX('Listado con ranking'!$D$3:$D$202,B129),"")</f>
        <v/>
      </c>
      <c r="F129" s="36" t="str" cm="1">
        <f t="array" ref="F129">IFERROR(INDEX('Listado con ranking'!$E$3:$E$202,B129),"")</f>
        <v/>
      </c>
      <c r="G129" s="37" t="str" cm="1">
        <f t="array" ref="G129">IFERROR(INDEX('Listado con ranking'!$F$3:$F$202,B129),"")</f>
        <v/>
      </c>
    </row>
    <row r="130" spans="1:7" x14ac:dyDescent="0.25">
      <c r="A130" s="34">
        <v>128</v>
      </c>
      <c r="B130" s="67" t="e">
        <f>MATCH(A130,'Listado con ranking'!$K$3:$K$202,)</f>
        <v>#N/A</v>
      </c>
      <c r="C130" s="38" t="e" cm="1">
        <f t="array" ref="C130">INDEX('Listado con ranking'!$B$3:$B$202,B130)</f>
        <v>#N/A</v>
      </c>
      <c r="D130" s="35" t="str" cm="1">
        <f t="array" ref="D130">IFERROR(INDEX('Listado con ranking'!$C$3:$C$202,B130),"")</f>
        <v/>
      </c>
      <c r="E130" s="66" t="str" cm="1">
        <f t="array" ref="E130">IFERROR(INDEX('Listado con ranking'!$D$3:$D$202,B130),"")</f>
        <v/>
      </c>
      <c r="F130" s="36" t="str" cm="1">
        <f t="array" ref="F130">IFERROR(INDEX('Listado con ranking'!$E$3:$E$202,B130),"")</f>
        <v/>
      </c>
      <c r="G130" s="37" t="str" cm="1">
        <f t="array" ref="G130">IFERROR(INDEX('Listado con ranking'!$F$3:$F$202,B130),"")</f>
        <v/>
      </c>
    </row>
    <row r="131" spans="1:7" x14ac:dyDescent="0.25">
      <c r="A131" s="34">
        <v>129</v>
      </c>
      <c r="B131" s="67" t="e">
        <f>MATCH(A131,'Listado con ranking'!$K$3:$K$202,)</f>
        <v>#N/A</v>
      </c>
      <c r="C131" s="38" t="e" cm="1">
        <f t="array" ref="C131">INDEX('Listado con ranking'!$B$3:$B$202,B131)</f>
        <v>#N/A</v>
      </c>
      <c r="D131" s="35" t="str" cm="1">
        <f t="array" ref="D131">IFERROR(INDEX('Listado con ranking'!$C$3:$C$202,B131),"")</f>
        <v/>
      </c>
      <c r="E131" s="66" t="str" cm="1">
        <f t="array" ref="E131">IFERROR(INDEX('Listado con ranking'!$D$3:$D$202,B131),"")</f>
        <v/>
      </c>
      <c r="F131" s="36" t="str" cm="1">
        <f t="array" ref="F131">IFERROR(INDEX('Listado con ranking'!$E$3:$E$202,B131),"")</f>
        <v/>
      </c>
      <c r="G131" s="37" t="str" cm="1">
        <f t="array" ref="G131">IFERROR(INDEX('Listado con ranking'!$F$3:$F$202,B131),"")</f>
        <v/>
      </c>
    </row>
    <row r="132" spans="1:7" x14ac:dyDescent="0.25">
      <c r="A132" s="34">
        <v>130</v>
      </c>
      <c r="B132" s="67" t="e">
        <f>MATCH(A132,'Listado con ranking'!$K$3:$K$202,)</f>
        <v>#N/A</v>
      </c>
      <c r="C132" s="38" t="e" cm="1">
        <f t="array" ref="C132">INDEX('Listado con ranking'!$B$3:$B$202,B132)</f>
        <v>#N/A</v>
      </c>
      <c r="D132" s="35" t="str" cm="1">
        <f t="array" ref="D132">IFERROR(INDEX('Listado con ranking'!$C$3:$C$202,B132),"")</f>
        <v/>
      </c>
      <c r="E132" s="66" t="str" cm="1">
        <f t="array" ref="E132">IFERROR(INDEX('Listado con ranking'!$D$3:$D$202,B132),"")</f>
        <v/>
      </c>
      <c r="F132" s="36" t="str" cm="1">
        <f t="array" ref="F132">IFERROR(INDEX('Listado con ranking'!$E$3:$E$202,B132),"")</f>
        <v/>
      </c>
      <c r="G132" s="37" t="str" cm="1">
        <f t="array" ref="G132">IFERROR(INDEX('Listado con ranking'!$F$3:$F$202,B132),"")</f>
        <v/>
      </c>
    </row>
    <row r="133" spans="1:7" x14ac:dyDescent="0.25">
      <c r="A133" s="34">
        <v>131</v>
      </c>
      <c r="B133" s="67" t="e">
        <f>MATCH(A133,'Listado con ranking'!$K$3:$K$202,)</f>
        <v>#N/A</v>
      </c>
      <c r="C133" s="38" t="e" cm="1">
        <f t="array" ref="C133">INDEX('Listado con ranking'!$B$3:$B$202,B133)</f>
        <v>#N/A</v>
      </c>
      <c r="D133" s="35" t="str" cm="1">
        <f t="array" ref="D133">IFERROR(INDEX('Listado con ranking'!$C$3:$C$202,B133),"")</f>
        <v/>
      </c>
      <c r="E133" s="66" t="str" cm="1">
        <f t="array" ref="E133">IFERROR(INDEX('Listado con ranking'!$D$3:$D$202,B133),"")</f>
        <v/>
      </c>
      <c r="F133" s="36" t="str" cm="1">
        <f t="array" ref="F133">IFERROR(INDEX('Listado con ranking'!$E$3:$E$202,B133),"")</f>
        <v/>
      </c>
      <c r="G133" s="37" t="str" cm="1">
        <f t="array" ref="G133">IFERROR(INDEX('Listado con ranking'!$F$3:$F$202,B133),"")</f>
        <v/>
      </c>
    </row>
    <row r="134" spans="1:7" x14ac:dyDescent="0.25">
      <c r="A134" s="34">
        <v>132</v>
      </c>
      <c r="B134" s="67" t="e">
        <f>MATCH(A134,'Listado con ranking'!$K$3:$K$202,)</f>
        <v>#N/A</v>
      </c>
      <c r="C134" s="38" t="e" cm="1">
        <f t="array" ref="C134">INDEX('Listado con ranking'!$B$3:$B$202,B134)</f>
        <v>#N/A</v>
      </c>
      <c r="D134" s="35" t="str" cm="1">
        <f t="array" ref="D134">IFERROR(INDEX('Listado con ranking'!$C$3:$C$202,B134),"")</f>
        <v/>
      </c>
      <c r="E134" s="66" t="str" cm="1">
        <f t="array" ref="E134">IFERROR(INDEX('Listado con ranking'!$D$3:$D$202,B134),"")</f>
        <v/>
      </c>
      <c r="F134" s="36" t="str" cm="1">
        <f t="array" ref="F134">IFERROR(INDEX('Listado con ranking'!$E$3:$E$202,B134),"")</f>
        <v/>
      </c>
      <c r="G134" s="37" t="str" cm="1">
        <f t="array" ref="G134">IFERROR(INDEX('Listado con ranking'!$F$3:$F$202,B134),"")</f>
        <v/>
      </c>
    </row>
    <row r="135" spans="1:7" x14ac:dyDescent="0.25">
      <c r="A135" s="34">
        <v>133</v>
      </c>
      <c r="B135" s="67" t="e">
        <f>MATCH(A135,'Listado con ranking'!$K$3:$K$202,)</f>
        <v>#N/A</v>
      </c>
      <c r="C135" s="38" t="e" cm="1">
        <f t="array" ref="C135">INDEX('Listado con ranking'!$B$3:$B$202,B135)</f>
        <v>#N/A</v>
      </c>
      <c r="D135" s="35" t="str" cm="1">
        <f t="array" ref="D135">IFERROR(INDEX('Listado con ranking'!$C$3:$C$202,B135),"")</f>
        <v/>
      </c>
      <c r="E135" s="66" t="str" cm="1">
        <f t="array" ref="E135">IFERROR(INDEX('Listado con ranking'!$D$3:$D$202,B135),"")</f>
        <v/>
      </c>
      <c r="F135" s="36" t="str" cm="1">
        <f t="array" ref="F135">IFERROR(INDEX('Listado con ranking'!$E$3:$E$202,B135),"")</f>
        <v/>
      </c>
      <c r="G135" s="37" t="str" cm="1">
        <f t="array" ref="G135">IFERROR(INDEX('Listado con ranking'!$F$3:$F$202,B135),"")</f>
        <v/>
      </c>
    </row>
    <row r="136" spans="1:7" x14ac:dyDescent="0.25">
      <c r="A136" s="34">
        <v>134</v>
      </c>
      <c r="B136" s="67" t="e">
        <f>MATCH(A136,'Listado con ranking'!$K$3:$K$202,)</f>
        <v>#N/A</v>
      </c>
      <c r="C136" s="38" t="e" cm="1">
        <f t="array" ref="C136">INDEX('Listado con ranking'!$B$3:$B$202,B136)</f>
        <v>#N/A</v>
      </c>
      <c r="D136" s="35" t="str" cm="1">
        <f t="array" ref="D136">IFERROR(INDEX('Listado con ranking'!$C$3:$C$202,B136),"")</f>
        <v/>
      </c>
      <c r="E136" s="66" t="str" cm="1">
        <f t="array" ref="E136">IFERROR(INDEX('Listado con ranking'!$D$3:$D$202,B136),"")</f>
        <v/>
      </c>
      <c r="F136" s="36" t="str" cm="1">
        <f t="array" ref="F136">IFERROR(INDEX('Listado con ranking'!$E$3:$E$202,B136),"")</f>
        <v/>
      </c>
      <c r="G136" s="37" t="str" cm="1">
        <f t="array" ref="G136">IFERROR(INDEX('Listado con ranking'!$F$3:$F$202,B136),"")</f>
        <v/>
      </c>
    </row>
    <row r="137" spans="1:7" x14ac:dyDescent="0.25">
      <c r="A137" s="34">
        <v>135</v>
      </c>
      <c r="B137" s="67" t="e">
        <f>MATCH(A137,'Listado con ranking'!$K$3:$K$202,)</f>
        <v>#N/A</v>
      </c>
      <c r="C137" s="38" t="e" cm="1">
        <f t="array" ref="C137">INDEX('Listado con ranking'!$B$3:$B$202,B137)</f>
        <v>#N/A</v>
      </c>
      <c r="D137" s="35" t="str" cm="1">
        <f t="array" ref="D137">IFERROR(INDEX('Listado con ranking'!$C$3:$C$202,B137),"")</f>
        <v/>
      </c>
      <c r="E137" s="66" t="str" cm="1">
        <f t="array" ref="E137">IFERROR(INDEX('Listado con ranking'!$D$3:$D$202,B137),"")</f>
        <v/>
      </c>
      <c r="F137" s="36" t="str" cm="1">
        <f t="array" ref="F137">IFERROR(INDEX('Listado con ranking'!$E$3:$E$202,B137),"")</f>
        <v/>
      </c>
      <c r="G137" s="37" t="str" cm="1">
        <f t="array" ref="G137">IFERROR(INDEX('Listado con ranking'!$F$3:$F$202,B137),"")</f>
        <v/>
      </c>
    </row>
    <row r="138" spans="1:7" x14ac:dyDescent="0.25">
      <c r="A138" s="34">
        <v>136</v>
      </c>
      <c r="B138" s="67" t="e">
        <f>MATCH(A138,'Listado con ranking'!$K$3:$K$202,)</f>
        <v>#N/A</v>
      </c>
      <c r="C138" s="38" t="e" cm="1">
        <f t="array" ref="C138">INDEX('Listado con ranking'!$B$3:$B$202,B138)</f>
        <v>#N/A</v>
      </c>
      <c r="D138" s="35" t="str" cm="1">
        <f t="array" ref="D138">IFERROR(INDEX('Listado con ranking'!$C$3:$C$202,B138),"")</f>
        <v/>
      </c>
      <c r="E138" s="66" t="str" cm="1">
        <f t="array" ref="E138">IFERROR(INDEX('Listado con ranking'!$D$3:$D$202,B138),"")</f>
        <v/>
      </c>
      <c r="F138" s="36" t="str" cm="1">
        <f t="array" ref="F138">IFERROR(INDEX('Listado con ranking'!$E$3:$E$202,B138),"")</f>
        <v/>
      </c>
      <c r="G138" s="37" t="str" cm="1">
        <f t="array" ref="G138">IFERROR(INDEX('Listado con ranking'!$F$3:$F$202,B138),"")</f>
        <v/>
      </c>
    </row>
    <row r="139" spans="1:7" x14ac:dyDescent="0.25">
      <c r="A139" s="34">
        <v>137</v>
      </c>
      <c r="B139" s="67" t="e">
        <f>MATCH(A139,'Listado con ranking'!$K$3:$K$202,)</f>
        <v>#N/A</v>
      </c>
      <c r="C139" s="38" t="e" cm="1">
        <f t="array" ref="C139">INDEX('Listado con ranking'!$B$3:$B$202,B139)</f>
        <v>#N/A</v>
      </c>
      <c r="D139" s="35" t="str" cm="1">
        <f t="array" ref="D139">IFERROR(INDEX('Listado con ranking'!$C$3:$C$202,B139),"")</f>
        <v/>
      </c>
      <c r="E139" s="66" t="str" cm="1">
        <f t="array" ref="E139">IFERROR(INDEX('Listado con ranking'!$D$3:$D$202,B139),"")</f>
        <v/>
      </c>
      <c r="F139" s="36" t="str" cm="1">
        <f t="array" ref="F139">IFERROR(INDEX('Listado con ranking'!$E$3:$E$202,B139),"")</f>
        <v/>
      </c>
      <c r="G139" s="37" t="str" cm="1">
        <f t="array" ref="G139">IFERROR(INDEX('Listado con ranking'!$F$3:$F$202,B139),"")</f>
        <v/>
      </c>
    </row>
    <row r="140" spans="1:7" x14ac:dyDescent="0.25">
      <c r="A140" s="34">
        <v>138</v>
      </c>
      <c r="B140" s="67" t="e">
        <f>MATCH(A140,'Listado con ranking'!$K$3:$K$202,)</f>
        <v>#N/A</v>
      </c>
      <c r="C140" s="38" t="e" cm="1">
        <f t="array" ref="C140">INDEX('Listado con ranking'!$B$3:$B$202,B140)</f>
        <v>#N/A</v>
      </c>
      <c r="D140" s="35" t="str" cm="1">
        <f t="array" ref="D140">IFERROR(INDEX('Listado con ranking'!$C$3:$C$202,B140),"")</f>
        <v/>
      </c>
      <c r="E140" s="66" t="str" cm="1">
        <f t="array" ref="E140">IFERROR(INDEX('Listado con ranking'!$D$3:$D$202,B140),"")</f>
        <v/>
      </c>
      <c r="F140" s="36" t="str" cm="1">
        <f t="array" ref="F140">IFERROR(INDEX('Listado con ranking'!$E$3:$E$202,B140),"")</f>
        <v/>
      </c>
      <c r="G140" s="37" t="str" cm="1">
        <f t="array" ref="G140">IFERROR(INDEX('Listado con ranking'!$F$3:$F$202,B140),"")</f>
        <v/>
      </c>
    </row>
    <row r="141" spans="1:7" x14ac:dyDescent="0.25">
      <c r="A141" s="34">
        <v>139</v>
      </c>
      <c r="B141" s="67" t="e">
        <f>MATCH(A141,'Listado con ranking'!$K$3:$K$202,)</f>
        <v>#N/A</v>
      </c>
      <c r="C141" s="38" t="e" cm="1">
        <f t="array" ref="C141">INDEX('Listado con ranking'!$B$3:$B$202,B141)</f>
        <v>#N/A</v>
      </c>
      <c r="D141" s="35" t="str" cm="1">
        <f t="array" ref="D141">IFERROR(INDEX('Listado con ranking'!$C$3:$C$202,B141),"")</f>
        <v/>
      </c>
      <c r="E141" s="66" t="str" cm="1">
        <f t="array" ref="E141">IFERROR(INDEX('Listado con ranking'!$D$3:$D$202,B141),"")</f>
        <v/>
      </c>
      <c r="F141" s="36" t="str" cm="1">
        <f t="array" ref="F141">IFERROR(INDEX('Listado con ranking'!$E$3:$E$202,B141),"")</f>
        <v/>
      </c>
      <c r="G141" s="37" t="str" cm="1">
        <f t="array" ref="G141">IFERROR(INDEX('Listado con ranking'!$F$3:$F$202,B141),"")</f>
        <v/>
      </c>
    </row>
    <row r="142" spans="1:7" x14ac:dyDescent="0.25">
      <c r="A142" s="34">
        <v>140</v>
      </c>
      <c r="B142" s="67" t="e">
        <f>MATCH(A142,'Listado con ranking'!$K$3:$K$202,)</f>
        <v>#N/A</v>
      </c>
      <c r="C142" s="38" t="e" cm="1">
        <f t="array" ref="C142">INDEX('Listado con ranking'!$B$3:$B$202,B142)</f>
        <v>#N/A</v>
      </c>
      <c r="D142" s="35" t="str" cm="1">
        <f t="array" ref="D142">IFERROR(INDEX('Listado con ranking'!$C$3:$C$202,B142),"")</f>
        <v/>
      </c>
      <c r="E142" s="66" t="str" cm="1">
        <f t="array" ref="E142">IFERROR(INDEX('Listado con ranking'!$D$3:$D$202,B142),"")</f>
        <v/>
      </c>
      <c r="F142" s="36" t="str" cm="1">
        <f t="array" ref="F142">IFERROR(INDEX('Listado con ranking'!$E$3:$E$202,B142),"")</f>
        <v/>
      </c>
      <c r="G142" s="37" t="str" cm="1">
        <f t="array" ref="G142">IFERROR(INDEX('Listado con ranking'!$F$3:$F$202,B142),"")</f>
        <v/>
      </c>
    </row>
    <row r="143" spans="1:7" x14ac:dyDescent="0.25">
      <c r="A143" s="34">
        <v>141</v>
      </c>
      <c r="B143" s="67" t="e">
        <f>MATCH(A143,'Listado con ranking'!$K$3:$K$202,)</f>
        <v>#N/A</v>
      </c>
      <c r="C143" s="38" t="e" cm="1">
        <f t="array" ref="C143">INDEX('Listado con ranking'!$B$3:$B$202,B143)</f>
        <v>#N/A</v>
      </c>
      <c r="D143" s="35" t="str" cm="1">
        <f t="array" ref="D143">IFERROR(INDEX('Listado con ranking'!$C$3:$C$202,B143),"")</f>
        <v/>
      </c>
      <c r="E143" s="66" t="str" cm="1">
        <f t="array" ref="E143">IFERROR(INDEX('Listado con ranking'!$D$3:$D$202,B143),"")</f>
        <v/>
      </c>
      <c r="F143" s="36" t="str" cm="1">
        <f t="array" ref="F143">IFERROR(INDEX('Listado con ranking'!$E$3:$E$202,B143),"")</f>
        <v/>
      </c>
      <c r="G143" s="37" t="str" cm="1">
        <f t="array" ref="G143">IFERROR(INDEX('Listado con ranking'!$F$3:$F$202,B143),"")</f>
        <v/>
      </c>
    </row>
    <row r="144" spans="1:7" x14ac:dyDescent="0.25">
      <c r="A144" s="34">
        <v>142</v>
      </c>
      <c r="B144" s="67" t="e">
        <f>MATCH(A144,'Listado con ranking'!$K$3:$K$202,)</f>
        <v>#N/A</v>
      </c>
      <c r="C144" s="38" t="e" cm="1">
        <f t="array" ref="C144">INDEX('Listado con ranking'!$B$3:$B$202,B144)</f>
        <v>#N/A</v>
      </c>
      <c r="D144" s="35" t="str" cm="1">
        <f t="array" ref="D144">IFERROR(INDEX('Listado con ranking'!$C$3:$C$202,B144),"")</f>
        <v/>
      </c>
      <c r="E144" s="66" t="str" cm="1">
        <f t="array" ref="E144">IFERROR(INDEX('Listado con ranking'!$D$3:$D$202,B144),"")</f>
        <v/>
      </c>
      <c r="F144" s="36" t="str" cm="1">
        <f t="array" ref="F144">IFERROR(INDEX('Listado con ranking'!$E$3:$E$202,B144),"")</f>
        <v/>
      </c>
      <c r="G144" s="37" t="str" cm="1">
        <f t="array" ref="G144">IFERROR(INDEX('Listado con ranking'!$F$3:$F$202,B144),"")</f>
        <v/>
      </c>
    </row>
    <row r="145" spans="1:7" x14ac:dyDescent="0.25">
      <c r="A145" s="34">
        <v>143</v>
      </c>
      <c r="B145" s="67" t="e">
        <f>MATCH(A145,'Listado con ranking'!$K$3:$K$202,)</f>
        <v>#N/A</v>
      </c>
      <c r="C145" s="38" t="e" cm="1">
        <f t="array" ref="C145">INDEX('Listado con ranking'!$B$3:$B$202,B145)</f>
        <v>#N/A</v>
      </c>
      <c r="D145" s="35" t="str" cm="1">
        <f t="array" ref="D145">IFERROR(INDEX('Listado con ranking'!$C$3:$C$202,B145),"")</f>
        <v/>
      </c>
      <c r="E145" s="66" t="str" cm="1">
        <f t="array" ref="E145">IFERROR(INDEX('Listado con ranking'!$D$3:$D$202,B145),"")</f>
        <v/>
      </c>
      <c r="F145" s="36" t="str" cm="1">
        <f t="array" ref="F145">IFERROR(INDEX('Listado con ranking'!$E$3:$E$202,B145),"")</f>
        <v/>
      </c>
      <c r="G145" s="37" t="str" cm="1">
        <f t="array" ref="G145">IFERROR(INDEX('Listado con ranking'!$F$3:$F$202,B145),"")</f>
        <v/>
      </c>
    </row>
    <row r="146" spans="1:7" x14ac:dyDescent="0.25">
      <c r="A146" s="34">
        <v>144</v>
      </c>
      <c r="B146" s="67" t="e">
        <f>MATCH(A146,'Listado con ranking'!$K$3:$K$202,)</f>
        <v>#N/A</v>
      </c>
      <c r="C146" s="38" t="e" cm="1">
        <f t="array" ref="C146">INDEX('Listado con ranking'!$B$3:$B$202,B146)</f>
        <v>#N/A</v>
      </c>
      <c r="D146" s="35" t="str" cm="1">
        <f t="array" ref="D146">IFERROR(INDEX('Listado con ranking'!$C$3:$C$202,B146),"")</f>
        <v/>
      </c>
      <c r="E146" s="66" t="str" cm="1">
        <f t="array" ref="E146">IFERROR(INDEX('Listado con ranking'!$D$3:$D$202,B146),"")</f>
        <v/>
      </c>
      <c r="F146" s="36" t="str" cm="1">
        <f t="array" ref="F146">IFERROR(INDEX('Listado con ranking'!$E$3:$E$202,B146),"")</f>
        <v/>
      </c>
      <c r="G146" s="37" t="str" cm="1">
        <f t="array" ref="G146">IFERROR(INDEX('Listado con ranking'!$F$3:$F$202,B146),"")</f>
        <v/>
      </c>
    </row>
    <row r="147" spans="1:7" x14ac:dyDescent="0.25">
      <c r="A147" s="34">
        <v>145</v>
      </c>
      <c r="B147" s="67" t="e">
        <f>MATCH(A147,'Listado con ranking'!$K$3:$K$202,)</f>
        <v>#N/A</v>
      </c>
      <c r="C147" s="38" t="e" cm="1">
        <f t="array" ref="C147">INDEX('Listado con ranking'!$B$3:$B$202,B147)</f>
        <v>#N/A</v>
      </c>
      <c r="D147" s="35" t="str" cm="1">
        <f t="array" ref="D147">IFERROR(INDEX('Listado con ranking'!$C$3:$C$202,B147),"")</f>
        <v/>
      </c>
      <c r="E147" s="66" t="str" cm="1">
        <f t="array" ref="E147">IFERROR(INDEX('Listado con ranking'!$D$3:$D$202,B147),"")</f>
        <v/>
      </c>
      <c r="F147" s="36" t="str" cm="1">
        <f t="array" ref="F147">IFERROR(INDEX('Listado con ranking'!$E$3:$E$202,B147),"")</f>
        <v/>
      </c>
      <c r="G147" s="37" t="str" cm="1">
        <f t="array" ref="G147">IFERROR(INDEX('Listado con ranking'!$F$3:$F$202,B147),"")</f>
        <v/>
      </c>
    </row>
    <row r="148" spans="1:7" x14ac:dyDescent="0.25">
      <c r="A148" s="34">
        <v>146</v>
      </c>
      <c r="B148" s="67" t="e">
        <f>MATCH(A148,'Listado con ranking'!$K$3:$K$202,)</f>
        <v>#N/A</v>
      </c>
      <c r="C148" s="38" t="e" cm="1">
        <f t="array" ref="C148">INDEX('Listado con ranking'!$B$3:$B$202,B148)</f>
        <v>#N/A</v>
      </c>
      <c r="D148" s="35" t="str" cm="1">
        <f t="array" ref="D148">IFERROR(INDEX('Listado con ranking'!$C$3:$C$202,B148),"")</f>
        <v/>
      </c>
      <c r="E148" s="66" t="str" cm="1">
        <f t="array" ref="E148">IFERROR(INDEX('Listado con ranking'!$D$3:$D$202,B148),"")</f>
        <v/>
      </c>
      <c r="F148" s="36" t="str" cm="1">
        <f t="array" ref="F148">IFERROR(INDEX('Listado con ranking'!$E$3:$E$202,B148),"")</f>
        <v/>
      </c>
      <c r="G148" s="37" t="str" cm="1">
        <f t="array" ref="G148">IFERROR(INDEX('Listado con ranking'!$F$3:$F$202,B148),"")</f>
        <v/>
      </c>
    </row>
    <row r="149" spans="1:7" x14ac:dyDescent="0.25">
      <c r="A149" s="34">
        <v>147</v>
      </c>
      <c r="B149" s="67" t="e">
        <f>MATCH(A149,'Listado con ranking'!$K$3:$K$202,)</f>
        <v>#N/A</v>
      </c>
      <c r="C149" s="38" t="e" cm="1">
        <f t="array" ref="C149">INDEX('Listado con ranking'!$B$3:$B$202,B149)</f>
        <v>#N/A</v>
      </c>
      <c r="D149" s="35" t="str" cm="1">
        <f t="array" ref="D149">IFERROR(INDEX('Listado con ranking'!$C$3:$C$202,B149),"")</f>
        <v/>
      </c>
      <c r="E149" s="66" t="str" cm="1">
        <f t="array" ref="E149">IFERROR(INDEX('Listado con ranking'!$D$3:$D$202,B149),"")</f>
        <v/>
      </c>
      <c r="F149" s="36" t="str" cm="1">
        <f t="array" ref="F149">IFERROR(INDEX('Listado con ranking'!$E$3:$E$202,B149),"")</f>
        <v/>
      </c>
      <c r="G149" s="37" t="str" cm="1">
        <f t="array" ref="G149">IFERROR(INDEX('Listado con ranking'!$F$3:$F$202,B149),"")</f>
        <v/>
      </c>
    </row>
    <row r="150" spans="1:7" x14ac:dyDescent="0.25">
      <c r="A150" s="34">
        <v>148</v>
      </c>
      <c r="B150" s="67" t="e">
        <f>MATCH(A150,'Listado con ranking'!$K$3:$K$202,)</f>
        <v>#N/A</v>
      </c>
      <c r="C150" s="38" t="e" cm="1">
        <f t="array" ref="C150">INDEX('Listado con ranking'!$B$3:$B$202,B150)</f>
        <v>#N/A</v>
      </c>
      <c r="D150" s="35" t="str" cm="1">
        <f t="array" ref="D150">IFERROR(INDEX('Listado con ranking'!$C$3:$C$202,B150),"")</f>
        <v/>
      </c>
      <c r="E150" s="66" t="str" cm="1">
        <f t="array" ref="E150">IFERROR(INDEX('Listado con ranking'!$D$3:$D$202,B150),"")</f>
        <v/>
      </c>
      <c r="F150" s="36" t="str" cm="1">
        <f t="array" ref="F150">IFERROR(INDEX('Listado con ranking'!$E$3:$E$202,B150),"")</f>
        <v/>
      </c>
      <c r="G150" s="37" t="str" cm="1">
        <f t="array" ref="G150">IFERROR(INDEX('Listado con ranking'!$F$3:$F$202,B150),"")</f>
        <v/>
      </c>
    </row>
    <row r="151" spans="1:7" x14ac:dyDescent="0.25">
      <c r="A151" s="34">
        <v>149</v>
      </c>
      <c r="B151" s="67" t="e">
        <f>MATCH(A151,'Listado con ranking'!$K$3:$K$202,)</f>
        <v>#N/A</v>
      </c>
      <c r="C151" s="38" t="e" cm="1">
        <f t="array" ref="C151">INDEX('Listado con ranking'!$B$3:$B$202,B151)</f>
        <v>#N/A</v>
      </c>
      <c r="D151" s="35" t="str" cm="1">
        <f t="array" ref="D151">IFERROR(INDEX('Listado con ranking'!$C$3:$C$202,B151),"")</f>
        <v/>
      </c>
      <c r="E151" s="66" t="str" cm="1">
        <f t="array" ref="E151">IFERROR(INDEX('Listado con ranking'!$D$3:$D$202,B151),"")</f>
        <v/>
      </c>
      <c r="F151" s="36" t="str" cm="1">
        <f t="array" ref="F151">IFERROR(INDEX('Listado con ranking'!$E$3:$E$202,B151),"")</f>
        <v/>
      </c>
      <c r="G151" s="37" t="str" cm="1">
        <f t="array" ref="G151">IFERROR(INDEX('Listado con ranking'!$F$3:$F$202,B151),"")</f>
        <v/>
      </c>
    </row>
    <row r="152" spans="1:7" x14ac:dyDescent="0.25">
      <c r="A152" s="34">
        <v>150</v>
      </c>
      <c r="B152" s="67" t="e">
        <f>MATCH(A152,'Listado con ranking'!$K$3:$K$202,)</f>
        <v>#N/A</v>
      </c>
      <c r="C152" s="38" t="e" cm="1">
        <f t="array" ref="C152">INDEX('Listado con ranking'!$B$3:$B$202,B152)</f>
        <v>#N/A</v>
      </c>
      <c r="D152" s="35" t="str" cm="1">
        <f t="array" ref="D152">IFERROR(INDEX('Listado con ranking'!$C$3:$C$202,B152),"")</f>
        <v/>
      </c>
      <c r="E152" s="66" t="str" cm="1">
        <f t="array" ref="E152">IFERROR(INDEX('Listado con ranking'!$D$3:$D$202,B152),"")</f>
        <v/>
      </c>
      <c r="F152" s="36" t="str" cm="1">
        <f t="array" ref="F152">IFERROR(INDEX('Listado con ranking'!$E$3:$E$202,B152),"")</f>
        <v/>
      </c>
      <c r="G152" s="37" t="str" cm="1">
        <f t="array" ref="G152">IFERROR(INDEX('Listado con ranking'!$F$3:$F$202,B152),"")</f>
        <v/>
      </c>
    </row>
    <row r="153" spans="1:7" x14ac:dyDescent="0.25">
      <c r="A153" s="34">
        <v>151</v>
      </c>
      <c r="B153" s="67" t="e">
        <f>MATCH(A153,'Listado con ranking'!$K$3:$K$202,)</f>
        <v>#N/A</v>
      </c>
      <c r="C153" s="38" t="e" cm="1">
        <f t="array" ref="C153">INDEX('Listado con ranking'!$B$3:$B$202,B153)</f>
        <v>#N/A</v>
      </c>
      <c r="D153" s="35" t="str" cm="1">
        <f t="array" ref="D153">IFERROR(INDEX('Listado con ranking'!$C$3:$C$202,B153),"")</f>
        <v/>
      </c>
      <c r="E153" s="66" t="str" cm="1">
        <f t="array" ref="E153">IFERROR(INDEX('Listado con ranking'!$D$3:$D$202,B153),"")</f>
        <v/>
      </c>
      <c r="F153" s="36" t="str" cm="1">
        <f t="array" ref="F153">IFERROR(INDEX('Listado con ranking'!$E$3:$E$202,B153),"")</f>
        <v/>
      </c>
      <c r="G153" s="37" t="str" cm="1">
        <f t="array" ref="G153">IFERROR(INDEX('Listado con ranking'!$F$3:$F$202,B153),"")</f>
        <v/>
      </c>
    </row>
    <row r="154" spans="1:7" x14ac:dyDescent="0.25">
      <c r="A154" s="34">
        <v>152</v>
      </c>
      <c r="B154" s="67" t="e">
        <f>MATCH(A154,'Listado con ranking'!$K$3:$K$202,)</f>
        <v>#N/A</v>
      </c>
      <c r="C154" s="38" t="e" cm="1">
        <f t="array" ref="C154">INDEX('Listado con ranking'!$B$3:$B$202,B154)</f>
        <v>#N/A</v>
      </c>
      <c r="D154" s="35" t="str" cm="1">
        <f t="array" ref="D154">IFERROR(INDEX('Listado con ranking'!$C$3:$C$202,B154),"")</f>
        <v/>
      </c>
      <c r="E154" s="66" t="str" cm="1">
        <f t="array" ref="E154">IFERROR(INDEX('Listado con ranking'!$D$3:$D$202,B154),"")</f>
        <v/>
      </c>
      <c r="F154" s="36" t="str" cm="1">
        <f t="array" ref="F154">IFERROR(INDEX('Listado con ranking'!$E$3:$E$202,B154),"")</f>
        <v/>
      </c>
      <c r="G154" s="37" t="str" cm="1">
        <f t="array" ref="G154">IFERROR(INDEX('Listado con ranking'!$F$3:$F$202,B154),"")</f>
        <v/>
      </c>
    </row>
    <row r="155" spans="1:7" x14ac:dyDescent="0.25">
      <c r="A155" s="34">
        <v>153</v>
      </c>
      <c r="B155" s="67" t="e">
        <f>MATCH(A155,'Listado con ranking'!$K$3:$K$202,)</f>
        <v>#N/A</v>
      </c>
      <c r="C155" s="38" t="e" cm="1">
        <f t="array" ref="C155">INDEX('Listado con ranking'!$B$3:$B$202,B155)</f>
        <v>#N/A</v>
      </c>
      <c r="D155" s="35" t="str" cm="1">
        <f t="array" ref="D155">IFERROR(INDEX('Listado con ranking'!$C$3:$C$202,B155),"")</f>
        <v/>
      </c>
      <c r="E155" s="66" t="str" cm="1">
        <f t="array" ref="E155">IFERROR(INDEX('Listado con ranking'!$D$3:$D$202,B155),"")</f>
        <v/>
      </c>
      <c r="F155" s="36" t="str" cm="1">
        <f t="array" ref="F155">IFERROR(INDEX('Listado con ranking'!$E$3:$E$202,B155),"")</f>
        <v/>
      </c>
      <c r="G155" s="37" t="str" cm="1">
        <f t="array" ref="G155">IFERROR(INDEX('Listado con ranking'!$F$3:$F$202,B155),"")</f>
        <v/>
      </c>
    </row>
    <row r="156" spans="1:7" x14ac:dyDescent="0.25">
      <c r="A156" s="34">
        <v>154</v>
      </c>
      <c r="B156" s="67" t="e">
        <f>MATCH(A156,'Listado con ranking'!$K$3:$K$202,)</f>
        <v>#N/A</v>
      </c>
      <c r="C156" s="38" t="e" cm="1">
        <f t="array" ref="C156">INDEX('Listado con ranking'!$B$3:$B$202,B156)</f>
        <v>#N/A</v>
      </c>
      <c r="D156" s="35" t="str" cm="1">
        <f t="array" ref="D156">IFERROR(INDEX('Listado con ranking'!$C$3:$C$202,B156),"")</f>
        <v/>
      </c>
      <c r="E156" s="66" t="str" cm="1">
        <f t="array" ref="E156">IFERROR(INDEX('Listado con ranking'!$D$3:$D$202,B156),"")</f>
        <v/>
      </c>
      <c r="F156" s="36" t="str" cm="1">
        <f t="array" ref="F156">IFERROR(INDEX('Listado con ranking'!$E$3:$E$202,B156),"")</f>
        <v/>
      </c>
      <c r="G156" s="37" t="str" cm="1">
        <f t="array" ref="G156">IFERROR(INDEX('Listado con ranking'!$F$3:$F$202,B156),"")</f>
        <v/>
      </c>
    </row>
    <row r="157" spans="1:7" x14ac:dyDescent="0.25">
      <c r="A157" s="34">
        <v>155</v>
      </c>
      <c r="B157" s="67" t="e">
        <f>MATCH(A157,'Listado con ranking'!$K$3:$K$202,)</f>
        <v>#N/A</v>
      </c>
      <c r="C157" s="38" t="e" cm="1">
        <f t="array" ref="C157">INDEX('Listado con ranking'!$B$3:$B$202,B157)</f>
        <v>#N/A</v>
      </c>
      <c r="D157" s="35" t="str" cm="1">
        <f t="array" ref="D157">IFERROR(INDEX('Listado con ranking'!$C$3:$C$202,B157),"")</f>
        <v/>
      </c>
      <c r="E157" s="66" t="str" cm="1">
        <f t="array" ref="E157">IFERROR(INDEX('Listado con ranking'!$D$3:$D$202,B157),"")</f>
        <v/>
      </c>
      <c r="F157" s="36" t="str" cm="1">
        <f t="array" ref="F157">IFERROR(INDEX('Listado con ranking'!$E$3:$E$202,B157),"")</f>
        <v/>
      </c>
      <c r="G157" s="37" t="str" cm="1">
        <f t="array" ref="G157">IFERROR(INDEX('Listado con ranking'!$F$3:$F$202,B157),"")</f>
        <v/>
      </c>
    </row>
    <row r="158" spans="1:7" x14ac:dyDescent="0.25">
      <c r="A158" s="34">
        <v>156</v>
      </c>
      <c r="B158" s="67" t="e">
        <f>MATCH(A158,'Listado con ranking'!$K$3:$K$202,)</f>
        <v>#N/A</v>
      </c>
      <c r="C158" s="38" t="e" cm="1">
        <f t="array" ref="C158">INDEX('Listado con ranking'!$B$3:$B$202,B158)</f>
        <v>#N/A</v>
      </c>
      <c r="D158" s="35" t="str" cm="1">
        <f t="array" ref="D158">IFERROR(INDEX('Listado con ranking'!$C$3:$C$202,B158),"")</f>
        <v/>
      </c>
      <c r="E158" s="66" t="str" cm="1">
        <f t="array" ref="E158">IFERROR(INDEX('Listado con ranking'!$D$3:$D$202,B158),"")</f>
        <v/>
      </c>
      <c r="F158" s="36" t="str" cm="1">
        <f t="array" ref="F158">IFERROR(INDEX('Listado con ranking'!$E$3:$E$202,B158),"")</f>
        <v/>
      </c>
      <c r="G158" s="37" t="str" cm="1">
        <f t="array" ref="G158">IFERROR(INDEX('Listado con ranking'!$F$3:$F$202,B158),"")</f>
        <v/>
      </c>
    </row>
    <row r="159" spans="1:7" x14ac:dyDescent="0.25">
      <c r="A159" s="34">
        <v>157</v>
      </c>
      <c r="B159" s="67" t="e">
        <f>MATCH(A159,'Listado con ranking'!$K$3:$K$202,)</f>
        <v>#N/A</v>
      </c>
      <c r="C159" s="38" t="e" cm="1">
        <f t="array" ref="C159">INDEX('Listado con ranking'!$B$3:$B$202,B159)</f>
        <v>#N/A</v>
      </c>
      <c r="D159" s="35" t="str" cm="1">
        <f t="array" ref="D159">IFERROR(INDEX('Listado con ranking'!$C$3:$C$202,B159),"")</f>
        <v/>
      </c>
      <c r="E159" s="66" t="str" cm="1">
        <f t="array" ref="E159">IFERROR(INDEX('Listado con ranking'!$D$3:$D$202,B159),"")</f>
        <v/>
      </c>
      <c r="F159" s="36" t="str" cm="1">
        <f t="array" ref="F159">IFERROR(INDEX('Listado con ranking'!$E$3:$E$202,B159),"")</f>
        <v/>
      </c>
      <c r="G159" s="37" t="str" cm="1">
        <f t="array" ref="G159">IFERROR(INDEX('Listado con ranking'!$F$3:$F$202,B159),"")</f>
        <v/>
      </c>
    </row>
    <row r="160" spans="1:7" x14ac:dyDescent="0.25">
      <c r="A160" s="34">
        <v>158</v>
      </c>
      <c r="B160" s="67" t="e">
        <f>MATCH(A160,'Listado con ranking'!$K$3:$K$202,)</f>
        <v>#N/A</v>
      </c>
      <c r="C160" s="38" t="e" cm="1">
        <f t="array" ref="C160">INDEX('Listado con ranking'!$B$3:$B$202,B160)</f>
        <v>#N/A</v>
      </c>
      <c r="D160" s="35" t="str" cm="1">
        <f t="array" ref="D160">IFERROR(INDEX('Listado con ranking'!$C$3:$C$202,B160),"")</f>
        <v/>
      </c>
      <c r="E160" s="66" t="str" cm="1">
        <f t="array" ref="E160">IFERROR(INDEX('Listado con ranking'!$D$3:$D$202,B160),"")</f>
        <v/>
      </c>
      <c r="F160" s="36" t="str" cm="1">
        <f t="array" ref="F160">IFERROR(INDEX('Listado con ranking'!$E$3:$E$202,B160),"")</f>
        <v/>
      </c>
      <c r="G160" s="37" t="str" cm="1">
        <f t="array" ref="G160">IFERROR(INDEX('Listado con ranking'!$F$3:$F$202,B160),"")</f>
        <v/>
      </c>
    </row>
    <row r="161" spans="1:7" x14ac:dyDescent="0.25">
      <c r="A161" s="34">
        <v>159</v>
      </c>
      <c r="B161" s="67" t="e">
        <f>MATCH(A161,'Listado con ranking'!$K$3:$K$202,)</f>
        <v>#N/A</v>
      </c>
      <c r="C161" s="38" t="e" cm="1">
        <f t="array" ref="C161">INDEX('Listado con ranking'!$B$3:$B$202,B161)</f>
        <v>#N/A</v>
      </c>
      <c r="D161" s="35" t="str" cm="1">
        <f t="array" ref="D161">IFERROR(INDEX('Listado con ranking'!$C$3:$C$202,B161),"")</f>
        <v/>
      </c>
      <c r="E161" s="66" t="str" cm="1">
        <f t="array" ref="E161">IFERROR(INDEX('Listado con ranking'!$D$3:$D$202,B161),"")</f>
        <v/>
      </c>
      <c r="F161" s="36" t="str" cm="1">
        <f t="array" ref="F161">IFERROR(INDEX('Listado con ranking'!$E$3:$E$202,B161),"")</f>
        <v/>
      </c>
      <c r="G161" s="37" t="str" cm="1">
        <f t="array" ref="G161">IFERROR(INDEX('Listado con ranking'!$F$3:$F$202,B161),"")</f>
        <v/>
      </c>
    </row>
    <row r="162" spans="1:7" x14ac:dyDescent="0.25">
      <c r="A162" s="34">
        <v>160</v>
      </c>
      <c r="B162" s="67" t="e">
        <f>MATCH(A162,'Listado con ranking'!$K$3:$K$202,)</f>
        <v>#N/A</v>
      </c>
      <c r="C162" s="38" t="e" cm="1">
        <f t="array" ref="C162">INDEX('Listado con ranking'!$B$3:$B$202,B162)</f>
        <v>#N/A</v>
      </c>
      <c r="D162" s="35" t="str" cm="1">
        <f t="array" ref="D162">IFERROR(INDEX('Listado con ranking'!$C$3:$C$202,B162),"")</f>
        <v/>
      </c>
      <c r="E162" s="66" t="str" cm="1">
        <f t="array" ref="E162">IFERROR(INDEX('Listado con ranking'!$D$3:$D$202,B162),"")</f>
        <v/>
      </c>
      <c r="F162" s="36" t="str" cm="1">
        <f t="array" ref="F162">IFERROR(INDEX('Listado con ranking'!$E$3:$E$202,B162),"")</f>
        <v/>
      </c>
      <c r="G162" s="37" t="str" cm="1">
        <f t="array" ref="G162">IFERROR(INDEX('Listado con ranking'!$F$3:$F$202,B162),"")</f>
        <v/>
      </c>
    </row>
    <row r="163" spans="1:7" x14ac:dyDescent="0.25">
      <c r="A163" s="34">
        <v>161</v>
      </c>
      <c r="B163" s="67" t="e">
        <f>MATCH(A163,'Listado con ranking'!$K$3:$K$202,)</f>
        <v>#N/A</v>
      </c>
      <c r="C163" s="38" t="e" cm="1">
        <f t="array" ref="C163">INDEX('Listado con ranking'!$B$3:$B$202,B163)</f>
        <v>#N/A</v>
      </c>
      <c r="D163" s="35" t="str" cm="1">
        <f t="array" ref="D163">IFERROR(INDEX('Listado con ranking'!$C$3:$C$202,B163),"")</f>
        <v/>
      </c>
      <c r="E163" s="66" t="str" cm="1">
        <f t="array" ref="E163">IFERROR(INDEX('Listado con ranking'!$D$3:$D$202,B163),"")</f>
        <v/>
      </c>
      <c r="F163" s="36" t="str" cm="1">
        <f t="array" ref="F163">IFERROR(INDEX('Listado con ranking'!$E$3:$E$202,B163),"")</f>
        <v/>
      </c>
      <c r="G163" s="37" t="str" cm="1">
        <f t="array" ref="G163">IFERROR(INDEX('Listado con ranking'!$F$3:$F$202,B163),"")</f>
        <v/>
      </c>
    </row>
    <row r="164" spans="1:7" x14ac:dyDescent="0.25">
      <c r="A164" s="34">
        <v>162</v>
      </c>
      <c r="B164" s="67" t="e">
        <f>MATCH(A164,'Listado con ranking'!$K$3:$K$202,)</f>
        <v>#N/A</v>
      </c>
      <c r="C164" s="38" t="e" cm="1">
        <f t="array" ref="C164">INDEX('Listado con ranking'!$B$3:$B$202,B164)</f>
        <v>#N/A</v>
      </c>
      <c r="D164" s="35" t="str" cm="1">
        <f t="array" ref="D164">IFERROR(INDEX('Listado con ranking'!$C$3:$C$202,B164),"")</f>
        <v/>
      </c>
      <c r="E164" s="66" t="str" cm="1">
        <f t="array" ref="E164">IFERROR(INDEX('Listado con ranking'!$D$3:$D$202,B164),"")</f>
        <v/>
      </c>
      <c r="F164" s="36" t="str" cm="1">
        <f t="array" ref="F164">IFERROR(INDEX('Listado con ranking'!$E$3:$E$202,B164),"")</f>
        <v/>
      </c>
      <c r="G164" s="37" t="str" cm="1">
        <f t="array" ref="G164">IFERROR(INDEX('Listado con ranking'!$F$3:$F$202,B164),"")</f>
        <v/>
      </c>
    </row>
    <row r="165" spans="1:7" x14ac:dyDescent="0.25">
      <c r="A165" s="34">
        <v>163</v>
      </c>
      <c r="B165" s="67" t="e">
        <f>MATCH(A165,'Listado con ranking'!$K$3:$K$202,)</f>
        <v>#N/A</v>
      </c>
      <c r="C165" s="38" t="e" cm="1">
        <f t="array" ref="C165">INDEX('Listado con ranking'!$B$3:$B$202,B165)</f>
        <v>#N/A</v>
      </c>
      <c r="D165" s="35" t="str" cm="1">
        <f t="array" ref="D165">IFERROR(INDEX('Listado con ranking'!$C$3:$C$202,B165),"")</f>
        <v/>
      </c>
      <c r="E165" s="66" t="str" cm="1">
        <f t="array" ref="E165">IFERROR(INDEX('Listado con ranking'!$D$3:$D$202,B165),"")</f>
        <v/>
      </c>
      <c r="F165" s="36" t="str" cm="1">
        <f t="array" ref="F165">IFERROR(INDEX('Listado con ranking'!$E$3:$E$202,B165),"")</f>
        <v/>
      </c>
      <c r="G165" s="37" t="str" cm="1">
        <f t="array" ref="G165">IFERROR(INDEX('Listado con ranking'!$F$3:$F$202,B165),"")</f>
        <v/>
      </c>
    </row>
    <row r="166" spans="1:7" x14ac:dyDescent="0.25">
      <c r="A166" s="34">
        <v>164</v>
      </c>
      <c r="B166" s="67" t="e">
        <f>MATCH(A166,'Listado con ranking'!$K$3:$K$202,)</f>
        <v>#N/A</v>
      </c>
      <c r="C166" s="38" t="e" cm="1">
        <f t="array" ref="C166">INDEX('Listado con ranking'!$B$3:$B$202,B166)</f>
        <v>#N/A</v>
      </c>
      <c r="D166" s="35" t="str" cm="1">
        <f t="array" ref="D166">IFERROR(INDEX('Listado con ranking'!$C$3:$C$202,B166),"")</f>
        <v/>
      </c>
      <c r="E166" s="66" t="str" cm="1">
        <f t="array" ref="E166">IFERROR(INDEX('Listado con ranking'!$D$3:$D$202,B166),"")</f>
        <v/>
      </c>
      <c r="F166" s="36" t="str" cm="1">
        <f t="array" ref="F166">IFERROR(INDEX('Listado con ranking'!$E$3:$E$202,B166),"")</f>
        <v/>
      </c>
      <c r="G166" s="37" t="str" cm="1">
        <f t="array" ref="G166">IFERROR(INDEX('Listado con ranking'!$F$3:$F$202,B166),"")</f>
        <v/>
      </c>
    </row>
    <row r="167" spans="1:7" x14ac:dyDescent="0.25">
      <c r="A167" s="34">
        <v>165</v>
      </c>
      <c r="B167" s="67" t="e">
        <f>MATCH(A167,'Listado con ranking'!$K$3:$K$202,)</f>
        <v>#N/A</v>
      </c>
      <c r="C167" s="38" t="e" cm="1">
        <f t="array" ref="C167">INDEX('Listado con ranking'!$B$3:$B$202,B167)</f>
        <v>#N/A</v>
      </c>
      <c r="D167" s="35" t="str" cm="1">
        <f t="array" ref="D167">IFERROR(INDEX('Listado con ranking'!$C$3:$C$202,B167),"")</f>
        <v/>
      </c>
      <c r="E167" s="66" t="str" cm="1">
        <f t="array" ref="E167">IFERROR(INDEX('Listado con ranking'!$D$3:$D$202,B167),"")</f>
        <v/>
      </c>
      <c r="F167" s="36" t="str" cm="1">
        <f t="array" ref="F167">IFERROR(INDEX('Listado con ranking'!$E$3:$E$202,B167),"")</f>
        <v/>
      </c>
      <c r="G167" s="37" t="str" cm="1">
        <f t="array" ref="G167">IFERROR(INDEX('Listado con ranking'!$F$3:$F$202,B167),"")</f>
        <v/>
      </c>
    </row>
    <row r="168" spans="1:7" x14ac:dyDescent="0.25">
      <c r="A168" s="34">
        <v>166</v>
      </c>
      <c r="B168" s="67" t="e">
        <f>MATCH(A168,'Listado con ranking'!$K$3:$K$202,)</f>
        <v>#N/A</v>
      </c>
      <c r="C168" s="38" t="e" cm="1">
        <f t="array" ref="C168">INDEX('Listado con ranking'!$B$3:$B$202,B168)</f>
        <v>#N/A</v>
      </c>
      <c r="D168" s="35" t="str" cm="1">
        <f t="array" ref="D168">IFERROR(INDEX('Listado con ranking'!$C$3:$C$202,B168),"")</f>
        <v/>
      </c>
      <c r="E168" s="66" t="str" cm="1">
        <f t="array" ref="E168">IFERROR(INDEX('Listado con ranking'!$D$3:$D$202,B168),"")</f>
        <v/>
      </c>
      <c r="F168" s="36" t="str" cm="1">
        <f t="array" ref="F168">IFERROR(INDEX('Listado con ranking'!$E$3:$E$202,B168),"")</f>
        <v/>
      </c>
      <c r="G168" s="37" t="str" cm="1">
        <f t="array" ref="G168">IFERROR(INDEX('Listado con ranking'!$F$3:$F$202,B168),"")</f>
        <v/>
      </c>
    </row>
    <row r="169" spans="1:7" x14ac:dyDescent="0.25">
      <c r="A169" s="34">
        <v>167</v>
      </c>
      <c r="B169" s="67" t="e">
        <f>MATCH(A169,'Listado con ranking'!$K$3:$K$202,)</f>
        <v>#N/A</v>
      </c>
      <c r="C169" s="38" t="e" cm="1">
        <f t="array" ref="C169">INDEX('Listado con ranking'!$B$3:$B$202,B169)</f>
        <v>#N/A</v>
      </c>
      <c r="D169" s="35" t="str" cm="1">
        <f t="array" ref="D169">IFERROR(INDEX('Listado con ranking'!$C$3:$C$202,B169),"")</f>
        <v/>
      </c>
      <c r="E169" s="66" t="str" cm="1">
        <f t="array" ref="E169">IFERROR(INDEX('Listado con ranking'!$D$3:$D$202,B169),"")</f>
        <v/>
      </c>
      <c r="F169" s="36" t="str" cm="1">
        <f t="array" ref="F169">IFERROR(INDEX('Listado con ranking'!$E$3:$E$202,B169),"")</f>
        <v/>
      </c>
      <c r="G169" s="37" t="str" cm="1">
        <f t="array" ref="G169">IFERROR(INDEX('Listado con ranking'!$F$3:$F$202,B169),"")</f>
        <v/>
      </c>
    </row>
    <row r="170" spans="1:7" x14ac:dyDescent="0.25">
      <c r="A170" s="34">
        <v>168</v>
      </c>
      <c r="B170" s="67" t="e">
        <f>MATCH(A170,'Listado con ranking'!$K$3:$K$202,)</f>
        <v>#N/A</v>
      </c>
      <c r="C170" s="38" t="e" cm="1">
        <f t="array" ref="C170">INDEX('Listado con ranking'!$B$3:$B$202,B170)</f>
        <v>#N/A</v>
      </c>
      <c r="D170" s="35" t="str" cm="1">
        <f t="array" ref="D170">IFERROR(INDEX('Listado con ranking'!$C$3:$C$202,B170),"")</f>
        <v/>
      </c>
      <c r="E170" s="66" t="str" cm="1">
        <f t="array" ref="E170">IFERROR(INDEX('Listado con ranking'!$D$3:$D$202,B170),"")</f>
        <v/>
      </c>
      <c r="F170" s="36" t="str" cm="1">
        <f t="array" ref="F170">IFERROR(INDEX('Listado con ranking'!$E$3:$E$202,B170),"")</f>
        <v/>
      </c>
      <c r="G170" s="37" t="str" cm="1">
        <f t="array" ref="G170">IFERROR(INDEX('Listado con ranking'!$F$3:$F$202,B170),"")</f>
        <v/>
      </c>
    </row>
    <row r="171" spans="1:7" x14ac:dyDescent="0.25">
      <c r="A171" s="34">
        <v>169</v>
      </c>
      <c r="B171" s="67" t="e">
        <f>MATCH(A171,'Listado con ranking'!$K$3:$K$202,)</f>
        <v>#N/A</v>
      </c>
      <c r="C171" s="38" t="e" cm="1">
        <f t="array" ref="C171">INDEX('Listado con ranking'!$B$3:$B$202,B171)</f>
        <v>#N/A</v>
      </c>
      <c r="D171" s="35" t="str" cm="1">
        <f t="array" ref="D171">IFERROR(INDEX('Listado con ranking'!$C$3:$C$202,B171),"")</f>
        <v/>
      </c>
      <c r="E171" s="66" t="str" cm="1">
        <f t="array" ref="E171">IFERROR(INDEX('Listado con ranking'!$D$3:$D$202,B171),"")</f>
        <v/>
      </c>
      <c r="F171" s="36" t="str" cm="1">
        <f t="array" ref="F171">IFERROR(INDEX('Listado con ranking'!$E$3:$E$202,B171),"")</f>
        <v/>
      </c>
      <c r="G171" s="37" t="str" cm="1">
        <f t="array" ref="G171">IFERROR(INDEX('Listado con ranking'!$F$3:$F$202,B171),"")</f>
        <v/>
      </c>
    </row>
    <row r="172" spans="1:7" x14ac:dyDescent="0.25">
      <c r="A172" s="34">
        <v>170</v>
      </c>
      <c r="B172" s="67" t="e">
        <f>MATCH(A172,'Listado con ranking'!$K$3:$K$202,)</f>
        <v>#N/A</v>
      </c>
      <c r="C172" s="38" t="e" cm="1">
        <f t="array" ref="C172">INDEX('Listado con ranking'!$B$3:$B$202,B172)</f>
        <v>#N/A</v>
      </c>
      <c r="D172" s="35" t="str" cm="1">
        <f t="array" ref="D172">IFERROR(INDEX('Listado con ranking'!$C$3:$C$202,B172),"")</f>
        <v/>
      </c>
      <c r="E172" s="66" t="str" cm="1">
        <f t="array" ref="E172">IFERROR(INDEX('Listado con ranking'!$D$3:$D$202,B172),"")</f>
        <v/>
      </c>
      <c r="F172" s="36" t="str" cm="1">
        <f t="array" ref="F172">IFERROR(INDEX('Listado con ranking'!$E$3:$E$202,B172),"")</f>
        <v/>
      </c>
      <c r="G172" s="37" t="str" cm="1">
        <f t="array" ref="G172">IFERROR(INDEX('Listado con ranking'!$F$3:$F$202,B172),"")</f>
        <v/>
      </c>
    </row>
    <row r="173" spans="1:7" x14ac:dyDescent="0.25">
      <c r="A173" s="34">
        <v>171</v>
      </c>
      <c r="B173" s="67" t="e">
        <f>MATCH(A173,'Listado con ranking'!$K$3:$K$202,)</f>
        <v>#N/A</v>
      </c>
      <c r="C173" s="38" t="e" cm="1">
        <f t="array" ref="C173">INDEX('Listado con ranking'!$B$3:$B$202,B173)</f>
        <v>#N/A</v>
      </c>
      <c r="D173" s="35" t="str" cm="1">
        <f t="array" ref="D173">IFERROR(INDEX('Listado con ranking'!$C$3:$C$202,B173),"")</f>
        <v/>
      </c>
      <c r="E173" s="66" t="str" cm="1">
        <f t="array" ref="E173">IFERROR(INDEX('Listado con ranking'!$D$3:$D$202,B173),"")</f>
        <v/>
      </c>
      <c r="F173" s="36" t="str" cm="1">
        <f t="array" ref="F173">IFERROR(INDEX('Listado con ranking'!$E$3:$E$202,B173),"")</f>
        <v/>
      </c>
      <c r="G173" s="37" t="str" cm="1">
        <f t="array" ref="G173">IFERROR(INDEX('Listado con ranking'!$F$3:$F$202,B173),"")</f>
        <v/>
      </c>
    </row>
    <row r="174" spans="1:7" x14ac:dyDescent="0.25">
      <c r="A174" s="34">
        <v>172</v>
      </c>
      <c r="B174" s="67" t="e">
        <f>MATCH(A174,'Listado con ranking'!$K$3:$K$202,)</f>
        <v>#N/A</v>
      </c>
      <c r="C174" s="38" t="e" cm="1">
        <f t="array" ref="C174">INDEX('Listado con ranking'!$B$3:$B$202,B174)</f>
        <v>#N/A</v>
      </c>
      <c r="D174" s="35" t="str" cm="1">
        <f t="array" ref="D174">IFERROR(INDEX('Listado con ranking'!$C$3:$C$202,B174),"")</f>
        <v/>
      </c>
      <c r="E174" s="66" t="str" cm="1">
        <f t="array" ref="E174">IFERROR(INDEX('Listado con ranking'!$D$3:$D$202,B174),"")</f>
        <v/>
      </c>
      <c r="F174" s="36" t="str" cm="1">
        <f t="array" ref="F174">IFERROR(INDEX('Listado con ranking'!$E$3:$E$202,B174),"")</f>
        <v/>
      </c>
      <c r="G174" s="37" t="str" cm="1">
        <f t="array" ref="G174">IFERROR(INDEX('Listado con ranking'!$F$3:$F$202,B174),"")</f>
        <v/>
      </c>
    </row>
    <row r="175" spans="1:7" x14ac:dyDescent="0.25">
      <c r="A175" s="34">
        <v>173</v>
      </c>
      <c r="B175" s="67" t="e">
        <f>MATCH(A175,'Listado con ranking'!$K$3:$K$202,)</f>
        <v>#N/A</v>
      </c>
      <c r="C175" s="38" t="e" cm="1">
        <f t="array" ref="C175">INDEX('Listado con ranking'!$B$3:$B$202,B175)</f>
        <v>#N/A</v>
      </c>
      <c r="D175" s="35" t="str" cm="1">
        <f t="array" ref="D175">IFERROR(INDEX('Listado con ranking'!$C$3:$C$202,B175),"")</f>
        <v/>
      </c>
      <c r="E175" s="66" t="str" cm="1">
        <f t="array" ref="E175">IFERROR(INDEX('Listado con ranking'!$D$3:$D$202,B175),"")</f>
        <v/>
      </c>
      <c r="F175" s="36" t="str" cm="1">
        <f t="array" ref="F175">IFERROR(INDEX('Listado con ranking'!$E$3:$E$202,B175),"")</f>
        <v/>
      </c>
      <c r="G175" s="37" t="str" cm="1">
        <f t="array" ref="G175">IFERROR(INDEX('Listado con ranking'!$F$3:$F$202,B175),"")</f>
        <v/>
      </c>
    </row>
    <row r="176" spans="1:7" x14ac:dyDescent="0.25">
      <c r="A176" s="34">
        <v>174</v>
      </c>
      <c r="B176" s="67" t="e">
        <f>MATCH(A176,'Listado con ranking'!$K$3:$K$202,)</f>
        <v>#N/A</v>
      </c>
      <c r="C176" s="38" t="e" cm="1">
        <f t="array" ref="C176">INDEX('Listado con ranking'!$B$3:$B$202,B176)</f>
        <v>#N/A</v>
      </c>
      <c r="D176" s="35" t="str" cm="1">
        <f t="array" ref="D176">IFERROR(INDEX('Listado con ranking'!$C$3:$C$202,B176),"")</f>
        <v/>
      </c>
      <c r="E176" s="66" t="str" cm="1">
        <f t="array" ref="E176">IFERROR(INDEX('Listado con ranking'!$D$3:$D$202,B176),"")</f>
        <v/>
      </c>
      <c r="F176" s="36" t="str" cm="1">
        <f t="array" ref="F176">IFERROR(INDEX('Listado con ranking'!$E$3:$E$202,B176),"")</f>
        <v/>
      </c>
      <c r="G176" s="37" t="str" cm="1">
        <f t="array" ref="G176">IFERROR(INDEX('Listado con ranking'!$F$3:$F$202,B176),"")</f>
        <v/>
      </c>
    </row>
    <row r="177" spans="1:7" x14ac:dyDescent="0.25">
      <c r="A177" s="34">
        <v>175</v>
      </c>
      <c r="B177" s="67" t="e">
        <f>MATCH(A177,'Listado con ranking'!$K$3:$K$202,)</f>
        <v>#N/A</v>
      </c>
      <c r="C177" s="38" t="e" cm="1">
        <f t="array" ref="C177">INDEX('Listado con ranking'!$B$3:$B$202,B177)</f>
        <v>#N/A</v>
      </c>
      <c r="D177" s="35" t="str" cm="1">
        <f t="array" ref="D177">IFERROR(INDEX('Listado con ranking'!$C$3:$C$202,B177),"")</f>
        <v/>
      </c>
      <c r="E177" s="66" t="str" cm="1">
        <f t="array" ref="E177">IFERROR(INDEX('Listado con ranking'!$D$3:$D$202,B177),"")</f>
        <v/>
      </c>
      <c r="F177" s="36" t="str" cm="1">
        <f t="array" ref="F177">IFERROR(INDEX('Listado con ranking'!$E$3:$E$202,B177),"")</f>
        <v/>
      </c>
      <c r="G177" s="37" t="str" cm="1">
        <f t="array" ref="G177">IFERROR(INDEX('Listado con ranking'!$F$3:$F$202,B177),"")</f>
        <v/>
      </c>
    </row>
    <row r="178" spans="1:7" x14ac:dyDescent="0.25">
      <c r="A178" s="34">
        <v>176</v>
      </c>
      <c r="B178" s="67" t="e">
        <f>MATCH(A178,'Listado con ranking'!$K$3:$K$202,)</f>
        <v>#N/A</v>
      </c>
      <c r="C178" s="38" t="e" cm="1">
        <f t="array" ref="C178">INDEX('Listado con ranking'!$B$3:$B$202,B178)</f>
        <v>#N/A</v>
      </c>
      <c r="D178" s="35" t="str" cm="1">
        <f t="array" ref="D178">IFERROR(INDEX('Listado con ranking'!$C$3:$C$202,B178),"")</f>
        <v/>
      </c>
      <c r="E178" s="66" t="str" cm="1">
        <f t="array" ref="E178">IFERROR(INDEX('Listado con ranking'!$D$3:$D$202,B178),"")</f>
        <v/>
      </c>
      <c r="F178" s="36" t="str" cm="1">
        <f t="array" ref="F178">IFERROR(INDEX('Listado con ranking'!$E$3:$E$202,B178),"")</f>
        <v/>
      </c>
      <c r="G178" s="37" t="str" cm="1">
        <f t="array" ref="G178">IFERROR(INDEX('Listado con ranking'!$F$3:$F$202,B178),"")</f>
        <v/>
      </c>
    </row>
    <row r="179" spans="1:7" x14ac:dyDescent="0.25">
      <c r="A179" s="34">
        <v>177</v>
      </c>
      <c r="B179" s="67" t="e">
        <f>MATCH(A179,'Listado con ranking'!$K$3:$K$202,)</f>
        <v>#N/A</v>
      </c>
      <c r="C179" s="38" t="e" cm="1">
        <f t="array" ref="C179">INDEX('Listado con ranking'!$B$3:$B$202,B179)</f>
        <v>#N/A</v>
      </c>
      <c r="D179" s="35" t="str" cm="1">
        <f t="array" ref="D179">IFERROR(INDEX('Listado con ranking'!$C$3:$C$202,B179),"")</f>
        <v/>
      </c>
      <c r="E179" s="66" t="str" cm="1">
        <f t="array" ref="E179">IFERROR(INDEX('Listado con ranking'!$D$3:$D$202,B179),"")</f>
        <v/>
      </c>
      <c r="F179" s="36" t="str" cm="1">
        <f t="array" ref="F179">IFERROR(INDEX('Listado con ranking'!$E$3:$E$202,B179),"")</f>
        <v/>
      </c>
      <c r="G179" s="37" t="str" cm="1">
        <f t="array" ref="G179">IFERROR(INDEX('Listado con ranking'!$F$3:$F$202,B179),"")</f>
        <v/>
      </c>
    </row>
    <row r="180" spans="1:7" x14ac:dyDescent="0.25">
      <c r="A180" s="34">
        <v>178</v>
      </c>
      <c r="B180" s="67" t="e">
        <f>MATCH(A180,'Listado con ranking'!$K$3:$K$202,)</f>
        <v>#N/A</v>
      </c>
      <c r="C180" s="38" t="e" cm="1">
        <f t="array" ref="C180">INDEX('Listado con ranking'!$B$3:$B$202,B180)</f>
        <v>#N/A</v>
      </c>
      <c r="D180" s="35" t="str" cm="1">
        <f t="array" ref="D180">IFERROR(INDEX('Listado con ranking'!$C$3:$C$202,B180),"")</f>
        <v/>
      </c>
      <c r="E180" s="66" t="str" cm="1">
        <f t="array" ref="E180">IFERROR(INDEX('Listado con ranking'!$D$3:$D$202,B180),"")</f>
        <v/>
      </c>
      <c r="F180" s="36" t="str" cm="1">
        <f t="array" ref="F180">IFERROR(INDEX('Listado con ranking'!$E$3:$E$202,B180),"")</f>
        <v/>
      </c>
      <c r="G180" s="37" t="str" cm="1">
        <f t="array" ref="G180">IFERROR(INDEX('Listado con ranking'!$F$3:$F$202,B180),"")</f>
        <v/>
      </c>
    </row>
    <row r="181" spans="1:7" x14ac:dyDescent="0.25">
      <c r="A181" s="34">
        <v>179</v>
      </c>
      <c r="B181" s="67" t="e">
        <f>MATCH(A181,'Listado con ranking'!$K$3:$K$202,)</f>
        <v>#N/A</v>
      </c>
      <c r="C181" s="38" t="e" cm="1">
        <f t="array" ref="C181">INDEX('Listado con ranking'!$B$3:$B$202,B181)</f>
        <v>#N/A</v>
      </c>
      <c r="D181" s="35" t="str" cm="1">
        <f t="array" ref="D181">IFERROR(INDEX('Listado con ranking'!$C$3:$C$202,B181),"")</f>
        <v/>
      </c>
      <c r="E181" s="66" t="str" cm="1">
        <f t="array" ref="E181">IFERROR(INDEX('Listado con ranking'!$D$3:$D$202,B181),"")</f>
        <v/>
      </c>
      <c r="F181" s="36" t="str" cm="1">
        <f t="array" ref="F181">IFERROR(INDEX('Listado con ranking'!$E$3:$E$202,B181),"")</f>
        <v/>
      </c>
      <c r="G181" s="37" t="str" cm="1">
        <f t="array" ref="G181">IFERROR(INDEX('Listado con ranking'!$F$3:$F$202,B181),"")</f>
        <v/>
      </c>
    </row>
    <row r="182" spans="1:7" x14ac:dyDescent="0.25">
      <c r="A182" s="34">
        <v>180</v>
      </c>
      <c r="B182" s="67" t="e">
        <f>MATCH(A182,'Listado con ranking'!$K$3:$K$202,)</f>
        <v>#N/A</v>
      </c>
      <c r="C182" s="38" t="e" cm="1">
        <f t="array" ref="C182">INDEX('Listado con ranking'!$B$3:$B$202,B182)</f>
        <v>#N/A</v>
      </c>
      <c r="D182" s="35" t="str" cm="1">
        <f t="array" ref="D182">IFERROR(INDEX('Listado con ranking'!$C$3:$C$202,B182),"")</f>
        <v/>
      </c>
      <c r="E182" s="66" t="str" cm="1">
        <f t="array" ref="E182">IFERROR(INDEX('Listado con ranking'!$D$3:$D$202,B182),"")</f>
        <v/>
      </c>
      <c r="F182" s="36" t="str" cm="1">
        <f t="array" ref="F182">IFERROR(INDEX('Listado con ranking'!$E$3:$E$202,B182),"")</f>
        <v/>
      </c>
      <c r="G182" s="37" t="str" cm="1">
        <f t="array" ref="G182">IFERROR(INDEX('Listado con ranking'!$F$3:$F$202,B182),"")</f>
        <v/>
      </c>
    </row>
    <row r="183" spans="1:7" x14ac:dyDescent="0.25">
      <c r="A183" s="34">
        <v>181</v>
      </c>
      <c r="B183" s="67" t="e">
        <f>MATCH(A183,'Listado con ranking'!$K$3:$K$202,)</f>
        <v>#N/A</v>
      </c>
      <c r="C183" s="38" t="e" cm="1">
        <f t="array" ref="C183">INDEX('Listado con ranking'!$B$3:$B$202,B183)</f>
        <v>#N/A</v>
      </c>
      <c r="D183" s="35" t="str" cm="1">
        <f t="array" ref="D183">IFERROR(INDEX('Listado con ranking'!$C$3:$C$202,B183),"")</f>
        <v/>
      </c>
      <c r="E183" s="66" t="str" cm="1">
        <f t="array" ref="E183">IFERROR(INDEX('Listado con ranking'!$D$3:$D$202,B183),"")</f>
        <v/>
      </c>
      <c r="F183" s="36" t="str" cm="1">
        <f t="array" ref="F183">IFERROR(INDEX('Listado con ranking'!$E$3:$E$202,B183),"")</f>
        <v/>
      </c>
      <c r="G183" s="37" t="str" cm="1">
        <f t="array" ref="G183">IFERROR(INDEX('Listado con ranking'!$F$3:$F$202,B183),"")</f>
        <v/>
      </c>
    </row>
    <row r="184" spans="1:7" x14ac:dyDescent="0.25">
      <c r="A184" s="34">
        <v>182</v>
      </c>
      <c r="B184" s="67" t="e">
        <f>MATCH(A184,'Listado con ranking'!$K$3:$K$202,)</f>
        <v>#N/A</v>
      </c>
      <c r="C184" s="38" t="e" cm="1">
        <f t="array" ref="C184">INDEX('Listado con ranking'!$B$3:$B$202,B184)</f>
        <v>#N/A</v>
      </c>
      <c r="D184" s="35" t="str" cm="1">
        <f t="array" ref="D184">IFERROR(INDEX('Listado con ranking'!$C$3:$C$202,B184),"")</f>
        <v/>
      </c>
      <c r="E184" s="66" t="str" cm="1">
        <f t="array" ref="E184">IFERROR(INDEX('Listado con ranking'!$D$3:$D$202,B184),"")</f>
        <v/>
      </c>
      <c r="F184" s="36" t="str" cm="1">
        <f t="array" ref="F184">IFERROR(INDEX('Listado con ranking'!$E$3:$E$202,B184),"")</f>
        <v/>
      </c>
      <c r="G184" s="37" t="str" cm="1">
        <f t="array" ref="G184">IFERROR(INDEX('Listado con ranking'!$F$3:$F$202,B184),"")</f>
        <v/>
      </c>
    </row>
    <row r="185" spans="1:7" x14ac:dyDescent="0.25">
      <c r="A185" s="34">
        <v>183</v>
      </c>
      <c r="B185" s="67" t="e">
        <f>MATCH(A185,'Listado con ranking'!$K$3:$K$202,)</f>
        <v>#N/A</v>
      </c>
      <c r="C185" s="38" t="e" cm="1">
        <f t="array" ref="C185">INDEX('Listado con ranking'!$B$3:$B$202,B185)</f>
        <v>#N/A</v>
      </c>
      <c r="D185" s="35" t="str" cm="1">
        <f t="array" ref="D185">IFERROR(INDEX('Listado con ranking'!$C$3:$C$202,B185),"")</f>
        <v/>
      </c>
      <c r="E185" s="66" t="str" cm="1">
        <f t="array" ref="E185">IFERROR(INDEX('Listado con ranking'!$D$3:$D$202,B185),"")</f>
        <v/>
      </c>
      <c r="F185" s="36" t="str" cm="1">
        <f t="array" ref="F185">IFERROR(INDEX('Listado con ranking'!$E$3:$E$202,B185),"")</f>
        <v/>
      </c>
      <c r="G185" s="37" t="str" cm="1">
        <f t="array" ref="G185">IFERROR(INDEX('Listado con ranking'!$F$3:$F$202,B185),"")</f>
        <v/>
      </c>
    </row>
    <row r="186" spans="1:7" x14ac:dyDescent="0.25">
      <c r="A186" s="34">
        <v>184</v>
      </c>
      <c r="B186" s="67" t="e">
        <f>MATCH(A186,'Listado con ranking'!$K$3:$K$202,)</f>
        <v>#N/A</v>
      </c>
      <c r="C186" s="38" t="e" cm="1">
        <f t="array" ref="C186">INDEX('Listado con ranking'!$B$3:$B$202,B186)</f>
        <v>#N/A</v>
      </c>
      <c r="D186" s="35" t="str" cm="1">
        <f t="array" ref="D186">IFERROR(INDEX('Listado con ranking'!$C$3:$C$202,B186),"")</f>
        <v/>
      </c>
      <c r="E186" s="66" t="str" cm="1">
        <f t="array" ref="E186">IFERROR(INDEX('Listado con ranking'!$D$3:$D$202,B186),"")</f>
        <v/>
      </c>
      <c r="F186" s="36" t="str" cm="1">
        <f t="array" ref="F186">IFERROR(INDEX('Listado con ranking'!$E$3:$E$202,B186),"")</f>
        <v/>
      </c>
      <c r="G186" s="37" t="str" cm="1">
        <f t="array" ref="G186">IFERROR(INDEX('Listado con ranking'!$F$3:$F$202,B186),"")</f>
        <v/>
      </c>
    </row>
    <row r="187" spans="1:7" x14ac:dyDescent="0.25">
      <c r="A187" s="34">
        <v>185</v>
      </c>
      <c r="B187" s="67" t="e">
        <f>MATCH(A187,'Listado con ranking'!$K$3:$K$202,)</f>
        <v>#N/A</v>
      </c>
      <c r="C187" s="38" t="e" cm="1">
        <f t="array" ref="C187">INDEX('Listado con ranking'!$B$3:$B$202,B187)</f>
        <v>#N/A</v>
      </c>
      <c r="D187" s="35" t="str" cm="1">
        <f t="array" ref="D187">IFERROR(INDEX('Listado con ranking'!$C$3:$C$202,B187),"")</f>
        <v/>
      </c>
      <c r="E187" s="66" t="str" cm="1">
        <f t="array" ref="E187">IFERROR(INDEX('Listado con ranking'!$D$3:$D$202,B187),"")</f>
        <v/>
      </c>
      <c r="F187" s="36" t="str" cm="1">
        <f t="array" ref="F187">IFERROR(INDEX('Listado con ranking'!$E$3:$E$202,B187),"")</f>
        <v/>
      </c>
      <c r="G187" s="37" t="str" cm="1">
        <f t="array" ref="G187">IFERROR(INDEX('Listado con ranking'!$F$3:$F$202,B187),"")</f>
        <v/>
      </c>
    </row>
    <row r="188" spans="1:7" x14ac:dyDescent="0.25">
      <c r="A188" s="34">
        <v>186</v>
      </c>
      <c r="B188" s="67" t="e">
        <f>MATCH(A188,'Listado con ranking'!$K$3:$K$202,)</f>
        <v>#N/A</v>
      </c>
      <c r="C188" s="38" t="e" cm="1">
        <f t="array" ref="C188">INDEX('Listado con ranking'!$B$3:$B$202,B188)</f>
        <v>#N/A</v>
      </c>
      <c r="D188" s="35" t="str" cm="1">
        <f t="array" ref="D188">IFERROR(INDEX('Listado con ranking'!$C$3:$C$202,B188),"")</f>
        <v/>
      </c>
      <c r="E188" s="66" t="str" cm="1">
        <f t="array" ref="E188">IFERROR(INDEX('Listado con ranking'!$D$3:$D$202,B188),"")</f>
        <v/>
      </c>
      <c r="F188" s="36" t="str" cm="1">
        <f t="array" ref="F188">IFERROR(INDEX('Listado con ranking'!$E$3:$E$202,B188),"")</f>
        <v/>
      </c>
      <c r="G188" s="37" t="str" cm="1">
        <f t="array" ref="G188">IFERROR(INDEX('Listado con ranking'!$F$3:$F$202,B188),"")</f>
        <v/>
      </c>
    </row>
    <row r="189" spans="1:7" x14ac:dyDescent="0.25">
      <c r="A189" s="34">
        <v>187</v>
      </c>
      <c r="B189" s="67" t="e">
        <f>MATCH(A189,'Listado con ranking'!$K$3:$K$202,)</f>
        <v>#N/A</v>
      </c>
      <c r="C189" s="38" t="e" cm="1">
        <f t="array" ref="C189">INDEX('Listado con ranking'!$B$3:$B$202,B189)</f>
        <v>#N/A</v>
      </c>
      <c r="D189" s="35" t="str" cm="1">
        <f t="array" ref="D189">IFERROR(INDEX('Listado con ranking'!$C$3:$C$202,B189),"")</f>
        <v/>
      </c>
      <c r="E189" s="66" t="str" cm="1">
        <f t="array" ref="E189">IFERROR(INDEX('Listado con ranking'!$D$3:$D$202,B189),"")</f>
        <v/>
      </c>
      <c r="F189" s="36" t="str" cm="1">
        <f t="array" ref="F189">IFERROR(INDEX('Listado con ranking'!$E$3:$E$202,B189),"")</f>
        <v/>
      </c>
      <c r="G189" s="37" t="str" cm="1">
        <f t="array" ref="G189">IFERROR(INDEX('Listado con ranking'!$F$3:$F$202,B189),"")</f>
        <v/>
      </c>
    </row>
    <row r="190" spans="1:7" x14ac:dyDescent="0.25">
      <c r="A190" s="34">
        <v>188</v>
      </c>
      <c r="B190" s="67" t="e">
        <f>MATCH(A190,'Listado con ranking'!$K$3:$K$202,)</f>
        <v>#N/A</v>
      </c>
      <c r="C190" s="38" t="e" cm="1">
        <f t="array" ref="C190">INDEX('Listado con ranking'!$B$3:$B$202,B190)</f>
        <v>#N/A</v>
      </c>
      <c r="D190" s="35" t="str" cm="1">
        <f t="array" ref="D190">IFERROR(INDEX('Listado con ranking'!$C$3:$C$202,B190),"")</f>
        <v/>
      </c>
      <c r="E190" s="66" t="str" cm="1">
        <f t="array" ref="E190">IFERROR(INDEX('Listado con ranking'!$D$3:$D$202,B190),"")</f>
        <v/>
      </c>
      <c r="F190" s="36" t="str" cm="1">
        <f t="array" ref="F190">IFERROR(INDEX('Listado con ranking'!$E$3:$E$202,B190),"")</f>
        <v/>
      </c>
      <c r="G190" s="37" t="str" cm="1">
        <f t="array" ref="G190">IFERROR(INDEX('Listado con ranking'!$F$3:$F$202,B190),"")</f>
        <v/>
      </c>
    </row>
    <row r="191" spans="1:7" x14ac:dyDescent="0.25">
      <c r="A191" s="34">
        <v>189</v>
      </c>
      <c r="B191" s="67" t="e">
        <f>MATCH(A191,'Listado con ranking'!$K$3:$K$202,)</f>
        <v>#N/A</v>
      </c>
      <c r="C191" s="38" t="e" cm="1">
        <f t="array" ref="C191">INDEX('Listado con ranking'!$B$3:$B$202,B191)</f>
        <v>#N/A</v>
      </c>
      <c r="D191" s="35" t="str" cm="1">
        <f t="array" ref="D191">IFERROR(INDEX('Listado con ranking'!$C$3:$C$202,B191),"")</f>
        <v/>
      </c>
      <c r="E191" s="66" t="str" cm="1">
        <f t="array" ref="E191">IFERROR(INDEX('Listado con ranking'!$D$3:$D$202,B191),"")</f>
        <v/>
      </c>
      <c r="F191" s="36" t="str" cm="1">
        <f t="array" ref="F191">IFERROR(INDEX('Listado con ranking'!$E$3:$E$202,B191),"")</f>
        <v/>
      </c>
      <c r="G191" s="37" t="str" cm="1">
        <f t="array" ref="G191">IFERROR(INDEX('Listado con ranking'!$F$3:$F$202,B191),"")</f>
        <v/>
      </c>
    </row>
    <row r="192" spans="1:7" x14ac:dyDescent="0.25">
      <c r="A192" s="34">
        <v>190</v>
      </c>
      <c r="B192" s="67" t="e">
        <f>MATCH(A192,'Listado con ranking'!$K$3:$K$202,)</f>
        <v>#N/A</v>
      </c>
      <c r="C192" s="38" t="e" cm="1">
        <f t="array" ref="C192">INDEX('Listado con ranking'!$B$3:$B$202,B192)</f>
        <v>#N/A</v>
      </c>
      <c r="D192" s="35" t="str" cm="1">
        <f t="array" ref="D192">IFERROR(INDEX('Listado con ranking'!$C$3:$C$202,B192),"")</f>
        <v/>
      </c>
      <c r="E192" s="66" t="str" cm="1">
        <f t="array" ref="E192">IFERROR(INDEX('Listado con ranking'!$D$3:$D$202,B192),"")</f>
        <v/>
      </c>
      <c r="F192" s="36" t="str" cm="1">
        <f t="array" ref="F192">IFERROR(INDEX('Listado con ranking'!$E$3:$E$202,B192),"")</f>
        <v/>
      </c>
      <c r="G192" s="37" t="str" cm="1">
        <f t="array" ref="G192">IFERROR(INDEX('Listado con ranking'!$F$3:$F$202,B192),"")</f>
        <v/>
      </c>
    </row>
    <row r="193" spans="1:7" x14ac:dyDescent="0.25">
      <c r="A193" s="34">
        <v>191</v>
      </c>
      <c r="B193" s="67" t="e">
        <f>MATCH(A193,'Listado con ranking'!$K$3:$K$202,)</f>
        <v>#N/A</v>
      </c>
      <c r="C193" s="38" t="e" cm="1">
        <f t="array" ref="C193">INDEX('Listado con ranking'!$B$3:$B$202,B193)</f>
        <v>#N/A</v>
      </c>
      <c r="D193" s="35" t="str" cm="1">
        <f t="array" ref="D193">IFERROR(INDEX('Listado con ranking'!$C$3:$C$202,B193),"")</f>
        <v/>
      </c>
      <c r="E193" s="66" t="str" cm="1">
        <f t="array" ref="E193">IFERROR(INDEX('Listado con ranking'!$D$3:$D$202,B193),"")</f>
        <v/>
      </c>
      <c r="F193" s="36" t="str" cm="1">
        <f t="array" ref="F193">IFERROR(INDEX('Listado con ranking'!$E$3:$E$202,B193),"")</f>
        <v/>
      </c>
      <c r="G193" s="37" t="str" cm="1">
        <f t="array" ref="G193">IFERROR(INDEX('Listado con ranking'!$F$3:$F$202,B193),"")</f>
        <v/>
      </c>
    </row>
    <row r="194" spans="1:7" x14ac:dyDescent="0.25">
      <c r="A194" s="34">
        <v>192</v>
      </c>
      <c r="B194" s="67" t="e">
        <f>MATCH(A194,'Listado con ranking'!$K$3:$K$202,)</f>
        <v>#N/A</v>
      </c>
      <c r="C194" s="38" t="e" cm="1">
        <f t="array" ref="C194">INDEX('Listado con ranking'!$B$3:$B$202,B194)</f>
        <v>#N/A</v>
      </c>
      <c r="D194" s="35" t="str" cm="1">
        <f t="array" ref="D194">IFERROR(INDEX('Listado con ranking'!$C$3:$C$202,B194),"")</f>
        <v/>
      </c>
      <c r="E194" s="66" t="str" cm="1">
        <f t="array" ref="E194">IFERROR(INDEX('Listado con ranking'!$D$3:$D$202,B194),"")</f>
        <v/>
      </c>
      <c r="F194" s="36" t="str" cm="1">
        <f t="array" ref="F194">IFERROR(INDEX('Listado con ranking'!$E$3:$E$202,B194),"")</f>
        <v/>
      </c>
      <c r="G194" s="37" t="str" cm="1">
        <f t="array" ref="G194">IFERROR(INDEX('Listado con ranking'!$F$3:$F$202,B194),"")</f>
        <v/>
      </c>
    </row>
    <row r="195" spans="1:7" x14ac:dyDescent="0.25">
      <c r="A195" s="34">
        <v>193</v>
      </c>
      <c r="B195" s="67" t="e">
        <f>MATCH(A195,'Listado con ranking'!$K$3:$K$202,)</f>
        <v>#N/A</v>
      </c>
      <c r="C195" s="38" t="e" cm="1">
        <f t="array" ref="C195">INDEX('Listado con ranking'!$B$3:$B$202,B195)</f>
        <v>#N/A</v>
      </c>
      <c r="D195" s="35" t="str" cm="1">
        <f t="array" ref="D195">IFERROR(INDEX('Listado con ranking'!$C$3:$C$202,B195),"")</f>
        <v/>
      </c>
      <c r="E195" s="66" t="str" cm="1">
        <f t="array" ref="E195">IFERROR(INDEX('Listado con ranking'!$D$3:$D$202,B195),"")</f>
        <v/>
      </c>
      <c r="F195" s="36" t="str" cm="1">
        <f t="array" ref="F195">IFERROR(INDEX('Listado con ranking'!$E$3:$E$202,B195),"")</f>
        <v/>
      </c>
      <c r="G195" s="37" t="str" cm="1">
        <f t="array" ref="G195">IFERROR(INDEX('Listado con ranking'!$F$3:$F$202,B195),"")</f>
        <v/>
      </c>
    </row>
    <row r="196" spans="1:7" x14ac:dyDescent="0.25">
      <c r="A196" s="34">
        <v>194</v>
      </c>
      <c r="B196" s="67" t="e">
        <f>MATCH(A196,'Listado con ranking'!$K$3:$K$202,)</f>
        <v>#N/A</v>
      </c>
      <c r="C196" s="38" t="e" cm="1">
        <f t="array" ref="C196">INDEX('Listado con ranking'!$B$3:$B$202,B196)</f>
        <v>#N/A</v>
      </c>
      <c r="D196" s="35" t="str" cm="1">
        <f t="array" ref="D196">IFERROR(INDEX('Listado con ranking'!$C$3:$C$202,B196),"")</f>
        <v/>
      </c>
      <c r="E196" s="66" t="str" cm="1">
        <f t="array" ref="E196">IFERROR(INDEX('Listado con ranking'!$D$3:$D$202,B196),"")</f>
        <v/>
      </c>
      <c r="F196" s="36" t="str" cm="1">
        <f t="array" ref="F196">IFERROR(INDEX('Listado con ranking'!$E$3:$E$202,B196),"")</f>
        <v/>
      </c>
      <c r="G196" s="37" t="str" cm="1">
        <f t="array" ref="G196">IFERROR(INDEX('Listado con ranking'!$F$3:$F$202,B196),"")</f>
        <v/>
      </c>
    </row>
    <row r="197" spans="1:7" x14ac:dyDescent="0.25">
      <c r="A197" s="34">
        <v>195</v>
      </c>
      <c r="B197" s="67" t="e">
        <f>MATCH(A197,'Listado con ranking'!$K$3:$K$202,)</f>
        <v>#N/A</v>
      </c>
      <c r="C197" s="38" t="e" cm="1">
        <f t="array" ref="C197">INDEX('Listado con ranking'!$B$3:$B$202,B197)</f>
        <v>#N/A</v>
      </c>
      <c r="D197" s="35" t="str" cm="1">
        <f t="array" ref="D197">IFERROR(INDEX('Listado con ranking'!$C$3:$C$202,B197),"")</f>
        <v/>
      </c>
      <c r="E197" s="66" t="str" cm="1">
        <f t="array" ref="E197">IFERROR(INDEX('Listado con ranking'!$D$3:$D$202,B197),"")</f>
        <v/>
      </c>
      <c r="F197" s="36" t="str" cm="1">
        <f t="array" ref="F197">IFERROR(INDEX('Listado con ranking'!$E$3:$E$202,B197),"")</f>
        <v/>
      </c>
      <c r="G197" s="37" t="str" cm="1">
        <f t="array" ref="G197">IFERROR(INDEX('Listado con ranking'!$F$3:$F$202,B197),"")</f>
        <v/>
      </c>
    </row>
    <row r="198" spans="1:7" x14ac:dyDescent="0.25">
      <c r="A198" s="34">
        <v>196</v>
      </c>
      <c r="B198" s="67" t="e">
        <f>MATCH(A198,'Listado con ranking'!$K$3:$K$202,)</f>
        <v>#N/A</v>
      </c>
      <c r="C198" s="38" t="e" cm="1">
        <f t="array" ref="C198">INDEX('Listado con ranking'!$B$3:$B$202,B198)</f>
        <v>#N/A</v>
      </c>
      <c r="D198" s="35" t="str" cm="1">
        <f t="array" ref="D198">IFERROR(INDEX('Listado con ranking'!$C$3:$C$202,B198),"")</f>
        <v/>
      </c>
      <c r="E198" s="66" t="str" cm="1">
        <f t="array" ref="E198">IFERROR(INDEX('Listado con ranking'!$D$3:$D$202,B198),"")</f>
        <v/>
      </c>
      <c r="F198" s="36" t="str" cm="1">
        <f t="array" ref="F198">IFERROR(INDEX('Listado con ranking'!$E$3:$E$202,B198),"")</f>
        <v/>
      </c>
      <c r="G198" s="37" t="str" cm="1">
        <f t="array" ref="G198">IFERROR(INDEX('Listado con ranking'!$F$3:$F$202,B198),"")</f>
        <v/>
      </c>
    </row>
    <row r="199" spans="1:7" x14ac:dyDescent="0.25">
      <c r="A199" s="34">
        <v>197</v>
      </c>
      <c r="B199" s="67" t="e">
        <f>MATCH(A199,'Listado con ranking'!$K$3:$K$202,)</f>
        <v>#N/A</v>
      </c>
      <c r="C199" s="38" t="e" cm="1">
        <f t="array" ref="C199">INDEX('Listado con ranking'!$B$3:$B$202,B199)</f>
        <v>#N/A</v>
      </c>
      <c r="D199" s="35" t="str" cm="1">
        <f t="array" ref="D199">IFERROR(INDEX('Listado con ranking'!$C$3:$C$202,B199),"")</f>
        <v/>
      </c>
      <c r="E199" s="66" t="str" cm="1">
        <f t="array" ref="E199">IFERROR(INDEX('Listado con ranking'!$D$3:$D$202,B199),"")</f>
        <v/>
      </c>
      <c r="F199" s="36" t="str" cm="1">
        <f t="array" ref="F199">IFERROR(INDEX('Listado con ranking'!$E$3:$E$202,B199),"")</f>
        <v/>
      </c>
      <c r="G199" s="37" t="str" cm="1">
        <f t="array" ref="G199">IFERROR(INDEX('Listado con ranking'!$F$3:$F$202,B199),"")</f>
        <v/>
      </c>
    </row>
    <row r="200" spans="1:7" x14ac:dyDescent="0.25">
      <c r="A200" s="34">
        <v>198</v>
      </c>
      <c r="B200" s="67" t="e">
        <f>MATCH(A200,'Listado con ranking'!$K$3:$K$202,)</f>
        <v>#N/A</v>
      </c>
      <c r="C200" s="38" t="e" cm="1">
        <f t="array" ref="C200">INDEX('Listado con ranking'!$B$3:$B$202,B200)</f>
        <v>#N/A</v>
      </c>
      <c r="D200" s="35" t="str" cm="1">
        <f t="array" ref="D200">IFERROR(INDEX('Listado con ranking'!$C$3:$C$202,B200),"")</f>
        <v/>
      </c>
      <c r="E200" s="66" t="str" cm="1">
        <f t="array" ref="E200">IFERROR(INDEX('Listado con ranking'!$D$3:$D$202,B200),"")</f>
        <v/>
      </c>
      <c r="F200" s="36" t="str" cm="1">
        <f t="array" ref="F200">IFERROR(INDEX('Listado con ranking'!$E$3:$E$202,B200),"")</f>
        <v/>
      </c>
      <c r="G200" s="37" t="str" cm="1">
        <f t="array" ref="G200">IFERROR(INDEX('Listado con ranking'!$F$3:$F$202,B200),"")</f>
        <v/>
      </c>
    </row>
    <row r="201" spans="1:7" x14ac:dyDescent="0.25">
      <c r="A201" s="34">
        <v>199</v>
      </c>
      <c r="B201" s="67" t="e">
        <f>MATCH(A201,'Listado con ranking'!$K$3:$K$202,)</f>
        <v>#N/A</v>
      </c>
      <c r="C201" s="38" t="e" cm="1">
        <f t="array" ref="C201">INDEX('Listado con ranking'!$B$3:$B$202,B201)</f>
        <v>#N/A</v>
      </c>
      <c r="D201" s="35" t="str" cm="1">
        <f t="array" ref="D201">IFERROR(INDEX('Listado con ranking'!$C$3:$C$202,B201),"")</f>
        <v/>
      </c>
      <c r="E201" s="66" t="str" cm="1">
        <f t="array" ref="E201">IFERROR(INDEX('Listado con ranking'!$D$3:$D$202,B201),"")</f>
        <v/>
      </c>
      <c r="F201" s="36" t="str" cm="1">
        <f t="array" ref="F201">IFERROR(INDEX('Listado con ranking'!$E$3:$E$202,B201),"")</f>
        <v/>
      </c>
      <c r="G201" s="37" t="str" cm="1">
        <f t="array" ref="G201">IFERROR(INDEX('Listado con ranking'!$F$3:$F$202,B201),"")</f>
        <v/>
      </c>
    </row>
    <row r="202" spans="1:7" x14ac:dyDescent="0.25">
      <c r="A202" s="34">
        <v>200</v>
      </c>
      <c r="B202" s="67" t="e">
        <f>MATCH(A202,'Listado con ranking'!$K$3:$K$202,)</f>
        <v>#N/A</v>
      </c>
      <c r="C202" s="38" t="e" cm="1">
        <f t="array" ref="C202">INDEX('Listado con ranking'!$B$3:$B$202,B202)</f>
        <v>#N/A</v>
      </c>
      <c r="D202" s="35" t="str" cm="1">
        <f t="array" ref="D202">IFERROR(INDEX('Listado con ranking'!$C$3:$C$202,B202),"")</f>
        <v/>
      </c>
      <c r="E202" s="66" t="str" cm="1">
        <f t="array" ref="E202">IFERROR(INDEX('Listado con ranking'!$D$3:$D$202,B202),"")</f>
        <v/>
      </c>
      <c r="F202" s="36" t="str" cm="1">
        <f t="array" ref="F202">IFERROR(INDEX('Listado con ranking'!$E$3:$E$202,B202),"")</f>
        <v/>
      </c>
      <c r="G202" s="37" t="str" cm="1">
        <f t="array" ref="G202">IFERROR(INDEX('Listado con ranking'!$F$3:$F$202,B202),"")</f>
        <v/>
      </c>
    </row>
  </sheetData>
  <mergeCells count="1">
    <mergeCell ref="A1:G1"/>
  </mergeCells>
  <pageMargins left="0.7" right="0.7" top="0.75" bottom="0.75" header="0.3" footer="0.3"/>
  <ignoredErrors>
    <ignoredError sqref="E3:G24 E25:G196 C3:D7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DA5AE801F894D94291303D1D210AA" ma:contentTypeVersion="16" ma:contentTypeDescription="Create a new document." ma:contentTypeScope="" ma:versionID="3b1ffac9d415a3ec492ea3e711ef648f">
  <xsd:schema xmlns:xsd="http://www.w3.org/2001/XMLSchema" xmlns:xs="http://www.w3.org/2001/XMLSchema" xmlns:p="http://schemas.microsoft.com/office/2006/metadata/properties" xmlns:ns2="c51fca8b-e82c-4116-bfb0-1c754382d374" xmlns:ns3="23aea937-08d9-4d8f-b243-802b9d5a1cae" targetNamespace="http://schemas.microsoft.com/office/2006/metadata/properties" ma:root="true" ma:fieldsID="515e94f548884c87ba42a32d8c22be1a" ns2:_="" ns3:_="">
    <xsd:import namespace="c51fca8b-e82c-4116-bfb0-1c754382d374"/>
    <xsd:import namespace="23aea937-08d9-4d8f-b243-802b9d5a1c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fca8b-e82c-4116-bfb0-1c754382d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e639e7-35e1-47df-bd26-188fb60b9187}" ma:internalName="TaxCatchAll" ma:showField="CatchAllData" ma:web="c51fca8b-e82c-4116-bfb0-1c754382d3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a937-08d9-4d8f-b243-802b9d5a1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03eccb-dfd7-4cd6-9039-17911599a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1fca8b-e82c-4116-bfb0-1c754382d374">
      <UserInfo>
        <DisplayName/>
        <AccountId xsi:nil="true"/>
        <AccountType/>
      </UserInfo>
    </SharedWithUsers>
    <MediaLengthInSeconds xmlns="23aea937-08d9-4d8f-b243-802b9d5a1cae" xsi:nil="true"/>
    <TaxCatchAll xmlns="c51fca8b-e82c-4116-bfb0-1c754382d374" xsi:nil="true"/>
    <lcf76f155ced4ddcb4097134ff3c332f xmlns="23aea937-08d9-4d8f-b243-802b9d5a1c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CA9035-A7FD-43CA-8455-D4A95DFC6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61C6E-FE7C-4785-8DFA-D5B4978E0C43}"/>
</file>

<file path=customXml/itemProps3.xml><?xml version="1.0" encoding="utf-8"?>
<ds:datastoreItem xmlns:ds="http://schemas.openxmlformats.org/officeDocument/2006/customXml" ds:itemID="{2952834E-2EDA-41B4-8436-53B24F67C341}">
  <ds:schemaRefs>
    <ds:schemaRef ds:uri="http://schemas.microsoft.com/office/2006/metadata/properties"/>
    <ds:schemaRef ds:uri="http://schemas.microsoft.com/office/infopath/2007/PartnerControls"/>
    <ds:schemaRef ds:uri="c51fca8b-e82c-4116-bfb0-1c754382d374"/>
    <ds:schemaRef ds:uri="23aea937-08d9-4d8f-b243-802b9d5a1c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matriz puntaje</vt:lpstr>
      <vt:lpstr>matriz evaluación</vt:lpstr>
      <vt:lpstr>comité evaluador</vt:lpstr>
      <vt:lpstr>Listado con ranking</vt:lpstr>
      <vt:lpstr>ranking ordenado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IGNACIO QUEZADA SILVA</dc:creator>
  <cp:keywords/>
  <dc:description/>
  <cp:lastModifiedBy>PEDRO STANCIC-ROKOTOV HOLGER</cp:lastModifiedBy>
  <cp:revision/>
  <dcterms:created xsi:type="dcterms:W3CDTF">2020-10-06T11:36:01Z</dcterms:created>
  <dcterms:modified xsi:type="dcterms:W3CDTF">2023-07-03T16:08:58Z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0x010100E96DA5AE801F894D94291303D1D210AA</vt:lpwstr>
  </property>
  <property fmtid="{D5CDD505-2E9C-101B-9397-08002B2CF9AE}" pid="3" name="Order">
    <vt:r8>9401900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